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9320" windowHeight="11640" activeTab="1"/>
  </bookViews>
  <sheets>
    <sheet name="Приложение " sheetId="1" r:id="rId1"/>
    <sheet name="пр.2" sheetId="2" r:id="rId2"/>
    <sheet name="4а" sheetId="3" r:id="rId3"/>
    <sheet name="4 б" sheetId="4" r:id="rId4"/>
    <sheet name="4 в" sheetId="5" r:id="rId5"/>
    <sheet name="6" sheetId="6" r:id="rId6"/>
    <sheet name="8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<sst xmlns="http://schemas.openxmlformats.org/spreadsheetml/2006/main" count="461" uniqueCount="378">
  <si>
    <t>тыс.м3</t>
  </si>
  <si>
    <t>Территория</t>
  </si>
  <si>
    <t>ГРО</t>
  </si>
  <si>
    <t xml:space="preserve"> Апрель.</t>
  </si>
  <si>
    <t xml:space="preserve"> Май.</t>
  </si>
  <si>
    <t xml:space="preserve"> Июнь.</t>
  </si>
  <si>
    <t xml:space="preserve"> Октябрь.</t>
  </si>
  <si>
    <t xml:space="preserve"> Ноябрь.</t>
  </si>
  <si>
    <t xml:space="preserve"> Декабрь.</t>
  </si>
  <si>
    <t>Архангельская</t>
  </si>
  <si>
    <t>Архангельскоблгаз ГРО</t>
  </si>
  <si>
    <t>ООО "Вельская птицефабрика"</t>
  </si>
  <si>
    <t>1.г. Вельск, д. Вороновская, д.30а</t>
  </si>
  <si>
    <t>ООО "ВЭК"</t>
  </si>
  <si>
    <t>1. г. Вельск, ул. Горького, д.1 (котельная РМЗ)</t>
  </si>
  <si>
    <t>4 Итог</t>
  </si>
  <si>
    <t>г. Вельск, ул. Некрасова, д.11 (котельная) (Вельск-2)</t>
  </si>
  <si>
    <t>1. котельная БМК №2 д. Горка Муравьевская (Вельск-2)</t>
  </si>
  <si>
    <t>2. Котельная БМК №3 (Вельск-2)</t>
  </si>
  <si>
    <t>1. г. Вельск, ул. Революционная, 73,  стр.1 "ПУ-29"</t>
  </si>
  <si>
    <t>2.г. Вельск, ул. Дзержинского, 201, стр 12,  Агролицей №45</t>
  </si>
  <si>
    <t>г. Вельск, ул. Гагарина, 64 квартал (Вельск-2)</t>
  </si>
  <si>
    <t>ООО "ВТК"</t>
  </si>
  <si>
    <t>2.г. Вельск, ул. Дзержинского, д. 86 БМК торгового центра</t>
  </si>
  <si>
    <t>2. г. Вельск, ул. Набережная (котельная "Терапия")</t>
  </si>
  <si>
    <t>ООО "Диал-Север"</t>
  </si>
  <si>
    <t>2.г. Вельск, ул. 50 лет Октября, д.48 (Вельск-2)</t>
  </si>
  <si>
    <t>5 Итог</t>
  </si>
  <si>
    <t>Блинова Елена Витальевна</t>
  </si>
  <si>
    <t>г. Вельск, ул. Некрасова, д.13, стр.11 (ГРС Вельск-2)</t>
  </si>
  <si>
    <t>Вельское ГОРПО</t>
  </si>
  <si>
    <t>Вострецов Олег Анатольевич</t>
  </si>
  <si>
    <t>г. Вельск, ул. Горького, 19 стр.1 (Вельск-2)</t>
  </si>
  <si>
    <t>ГБУАО "Вельская райСББЖ"</t>
  </si>
  <si>
    <t>г. Вельск, ул. Южная Слободка, стр.2 (ветлечебница)</t>
  </si>
  <si>
    <t>ГБУЗ Архангельской области "АСПК"</t>
  </si>
  <si>
    <t>г. Вельск, ул. Дзержинского, д. 62Г (котельная медицинского модуля)</t>
  </si>
  <si>
    <t>ГКУ Архангельской области "ОГПС №1"</t>
  </si>
  <si>
    <t>г. Вельск, ул. Комсомольская, 10а (Вельск-2)</t>
  </si>
  <si>
    <t>ГКУЗ Архангельской области особого типа "АМЦМР "Резерв"</t>
  </si>
  <si>
    <t>г. Вельск, объект №1, склад, гараж (ГРС Вельск-2)</t>
  </si>
  <si>
    <t>2.г. Вельск, пл. Базарная, д.2а (торговый центр)</t>
  </si>
  <si>
    <t>ЗАО "Вагаинвест"</t>
  </si>
  <si>
    <t>г. Вельск, ул. Дзержинского, д.109  (ГРС Вельск-2)</t>
  </si>
  <si>
    <t>ЗАО "Тандер"</t>
  </si>
  <si>
    <t>г. Вельск, ул. Советская, д.104 (ГРС Вельск-2)</t>
  </si>
  <si>
    <t>г. Вельск, ул. Дзержинского, д. 98в (Вельск-2)</t>
  </si>
  <si>
    <t>ИП Бегунов Андрей Владимирович</t>
  </si>
  <si>
    <t>г. Вельск, ул. Конева, д.50 корпуса 1,2,3,4,5,6,7</t>
  </si>
  <si>
    <t>ИП Войтюк Александр Эдуардович</t>
  </si>
  <si>
    <t>г. Вельск, ул. Советская, д.70 (магазин)  (ГРС Вельск-2)</t>
  </si>
  <si>
    <t>ИП Лопаткин Николай Витальевич</t>
  </si>
  <si>
    <t>1.г. Вельск, ул. Дзержинского, д.94 (ГРС Вельск-2)</t>
  </si>
  <si>
    <t>ИП Нивин Сергей Игоревич</t>
  </si>
  <si>
    <t>г. Вельск, ул. Горького, д.1, стр.8 (ГРС Вельск-2)</t>
  </si>
  <si>
    <t>ИП Поляков Василий Павлович</t>
  </si>
  <si>
    <t>г. Вельск, ул. Дзержинского, д. 99, (магазин)</t>
  </si>
  <si>
    <t>ИП Сазанов Анатолий Николаевич</t>
  </si>
  <si>
    <t>2. г. Вельск, ул.Карла Маркса, д.1 (производственное здание с котельной)</t>
  </si>
  <si>
    <t>3.г. Вельск ул. Октябрьская, д. 96а (кондитерский цех)</t>
  </si>
  <si>
    <t>ИП Тюкин Николай Федорович</t>
  </si>
  <si>
    <t>2. г. Вельск, ул. Революционная, д. 3-в (торговый центр)</t>
  </si>
  <si>
    <t>ИП Фомин Сергей Сергеевич</t>
  </si>
  <si>
    <t>1.г. Вельск, ул. Ломоносова, д. 5 (магазин)</t>
  </si>
  <si>
    <t>2.г. Вельск, ул. Пушкина, д. 100 (магазин)</t>
  </si>
  <si>
    <t>ИП Шестаков Михаил Михайлович</t>
  </si>
  <si>
    <t>г. Вельск, ул. Гагарина, д.2,4 (офисное здание с баней и сауной, автомойка)</t>
  </si>
  <si>
    <t>ИП Шишов Виктор Викторович</t>
  </si>
  <si>
    <t>Вельский район, д. Плесовская, ул. Нагорная, д.2б (автосервис)</t>
  </si>
  <si>
    <t>МБУ "Вельск-Авто"</t>
  </si>
  <si>
    <t>1.г. Вельск, ул. Революционная, д. 3, стр. 1 (здание мастерских)</t>
  </si>
  <si>
    <t>2.г. Вельск, ул. Революционная, д. 3, стр. 2 (здание гаража-склада)</t>
  </si>
  <si>
    <t>МБУ "ЭТП"</t>
  </si>
  <si>
    <t>г. Вельск, ул.Советская, д.52/15 (ГРС Вельск-2)</t>
  </si>
  <si>
    <t>г. Вельск, ул. 1 Мая д. 36 (административное здание)</t>
  </si>
  <si>
    <t>ОАО "Архангельскоблгаз"</t>
  </si>
  <si>
    <t>г. Вельск, ул. Привокзальная, д.52 (Вельск-2)</t>
  </si>
  <si>
    <t>ОАО "Архэнергосбыт"</t>
  </si>
  <si>
    <t>1.г. Вельск, ул. Горького, д.1 (ГРС Вельск-2)</t>
  </si>
  <si>
    <t>2.г. Вельск, ул. Революционная, д. 4(ГРС Вельск-2)</t>
  </si>
  <si>
    <t>ОАО "Вельская типография"</t>
  </si>
  <si>
    <t>г. Вельск, ул.Комсомольская, д.4 (здание типографии)</t>
  </si>
  <si>
    <t>ОАО "Сервис"</t>
  </si>
  <si>
    <t>г. Вельск, ул. Гагарина, д.9-А (магазины и офисы)</t>
  </si>
  <si>
    <t>ООО "АЮТА-сервис"</t>
  </si>
  <si>
    <t>1.г. Вельск, ул. Дзержинского, д.59  (ГРС Вельск-2)</t>
  </si>
  <si>
    <t>2.г. Вельск, ул. Революционная, д.105 (ГРС Вельск-2)</t>
  </si>
  <si>
    <t>ООО "ВельДез"</t>
  </si>
  <si>
    <t>г. Вельск, ул. Дзержинского, д. 86, здание №2 (торгово-офисное здание)</t>
  </si>
  <si>
    <t>г. Вельск, ул. К. Маркса, д. 1-а стр.5 (автосалон)</t>
  </si>
  <si>
    <t>г. Вельск, ул. Попова, д. 17 стр.2 (офисные помещения)</t>
  </si>
  <si>
    <t>г. Вельск, ул. Кирова, д.12/1</t>
  </si>
  <si>
    <t>2.г. Вельск, ул. Горького, д.1, здание №14а  (ГРС Вельск-2)</t>
  </si>
  <si>
    <t>1.г. Вельск, ул. Дзержинского, 92 (гостиничный комплекс) (Вельск-2)</t>
  </si>
  <si>
    <t>3.Вельский район, д. Вороновская, 38 (административное здание, гараж, ремонтный бокс) (Вельск-2)</t>
  </si>
  <si>
    <t>4.г. Вельск, ул. Красная, д.27 (БМК адм.-гостиничного комплекса)</t>
  </si>
  <si>
    <t>ООО "Импульс"</t>
  </si>
  <si>
    <t>г. Вельск, ул. Горького, д. 1 (электроцех)</t>
  </si>
  <si>
    <t>ООО "КМТС плюс"</t>
  </si>
  <si>
    <t>г. Вельск, ул. Горького, 20</t>
  </si>
  <si>
    <t>ООО "КМТС"</t>
  </si>
  <si>
    <t>г. Вельск, ул. Горького, д. 20 (Вельск-2)</t>
  </si>
  <si>
    <t>ООО "Наше Пиво"</t>
  </si>
  <si>
    <t>ООО "Пирамида"</t>
  </si>
  <si>
    <t>г. Вельск, ул. Дзержинского, 66-в (Вельск-2)</t>
  </si>
  <si>
    <t>ООО "Промгаз"</t>
  </si>
  <si>
    <t>г. Вельск, ул. Горького, д.1, зд.12 (здание кислородной станции)</t>
  </si>
  <si>
    <t>ООО "СПК "Регион"</t>
  </si>
  <si>
    <t>ООО "Строймаркет"</t>
  </si>
  <si>
    <t>г. Вельск, ул. Гагарина, д. 2б, стр.1 (здание склада)</t>
  </si>
  <si>
    <t>г. Вельск, ул. Советская, д.68 "Дом обуви"</t>
  </si>
  <si>
    <t>СУ СК России по Архангельской области и Ненецкому автономному округу</t>
  </si>
  <si>
    <t>г. Вельск, ул. Некрасова, д.13, стр.4 (адм. здание)</t>
  </si>
  <si>
    <t>Хобатенков Виктор Николаевич</t>
  </si>
  <si>
    <t>г. Вельск, ул. Пушкина, д. 100 (Вельск-2)</t>
  </si>
  <si>
    <t>6 Итог</t>
  </si>
  <si>
    <t>ГАУ АО ИД "Вельские вести"</t>
  </si>
  <si>
    <t>г. Вельск, ул. Набережная, д.43 (ГРС Вельск-2)</t>
  </si>
  <si>
    <t>Дмитриева Наталия Сергеевна</t>
  </si>
  <si>
    <t>г. Вельск, ул. Привокзальная, д. 49 (магазин)</t>
  </si>
  <si>
    <t>г. Вельск, ул. Дзержинского, д. 98б (Вельск-2)</t>
  </si>
  <si>
    <t>ИП Гневашева Оксана Владимировна</t>
  </si>
  <si>
    <t>г. Вельск, ул. Гагарина, д.2 В (здание парикмахерской "Локон")</t>
  </si>
  <si>
    <t>ИП Истомин Сергей Николаевич</t>
  </si>
  <si>
    <t>г. Вельск, ул. Некрасова, д. 20-а (магазин)</t>
  </si>
  <si>
    <t>г. Вельск, ул. Конева, д. 14/1 (магазин)</t>
  </si>
  <si>
    <t>ИП Колданов Евгений Савватиевич</t>
  </si>
  <si>
    <t>г. Вельск, ул. Кирова, д. 23В (здание котельной)</t>
  </si>
  <si>
    <t>г. Вельск, ул. Кирова, д.26а (здание шиномонтажа и пристройка к нему).</t>
  </si>
  <si>
    <t>ИП Крылова Алена Николаевна</t>
  </si>
  <si>
    <t>г. Вельск, ул. 50 лет Октября, д. 41А (магазин)</t>
  </si>
  <si>
    <t>ИП Меньшиков Юрий Николаевич</t>
  </si>
  <si>
    <t>Вельский район, дер. Лукинская, д. 37 (магазин)</t>
  </si>
  <si>
    <t>ИП Милантьева Елена Валентиновна</t>
  </si>
  <si>
    <t>г.Вельск, пл.Базарная, д.2, кафе "Надежда" (ГРС Вельск-2)</t>
  </si>
  <si>
    <t>ИП Онучин Евгений Борисович</t>
  </si>
  <si>
    <t>г.Вельск, ул. Советская, д.102 (ГРС Вельск-2)</t>
  </si>
  <si>
    <t>ИП Онучина Людмила Владимировна</t>
  </si>
  <si>
    <t>г. Вельск, ул. Дзержинского, д.122а  (ГРС Вельск-2)</t>
  </si>
  <si>
    <t>ИП Поромов Андрей Павлович</t>
  </si>
  <si>
    <t>г. Вельск, ул. Карла Маркса, д.45А (магазин автошины)</t>
  </si>
  <si>
    <t>д. Горка Муравьевская, ул. 70 лет Октября, д. 12-а, (магазин)</t>
  </si>
  <si>
    <t>г. Вельск, ул. Гагарина, д. 16 (пекарня)</t>
  </si>
  <si>
    <t>ИП Семенов Павел Васильевич</t>
  </si>
  <si>
    <t>г.Вельск, ул. Фефилова, д.88 (магазин "Автозапчасти")</t>
  </si>
  <si>
    <t>1. г. Вельск, ул.Октябрьская, д.25-а (магазин)</t>
  </si>
  <si>
    <t>г. Вельск, ул. Некрасова, д. 13. стр. 9 (Здание гаража)</t>
  </si>
  <si>
    <t>ИП Угрюмов Николай Сергеевич</t>
  </si>
  <si>
    <t>г. Вельск, ул.Комсомольская, д. 4а (здание сервисного центра)</t>
  </si>
  <si>
    <t>г. Вельск, ул. Дзержинского, д.50 (административно-торговое здание)</t>
  </si>
  <si>
    <t>ООО "КЭС "КОРАЛЛ"</t>
  </si>
  <si>
    <t>г. Вельск, ул. Дзержинского, д.62а (стоматологическая поликлиника)</t>
  </si>
  <si>
    <t>1.г. Вельск, ул. Горького, д.1, стр.7 (здание проходной)</t>
  </si>
  <si>
    <t>ООО "ТТС"</t>
  </si>
  <si>
    <t>г. Вельск, ул. 1 Мая, д.14 (магазин-офис)</t>
  </si>
  <si>
    <t>Вельский р-н, д. Лукинская, ул. Шоссейная, д. 1б (кафе-бар)</t>
  </si>
  <si>
    <t>ООО ЧОО "Аргусъ"</t>
  </si>
  <si>
    <t>г. Вельск, ул. Дзержинского, д. 50, 2 этаж (административно-торговое здание )</t>
  </si>
  <si>
    <t>г. Вельск, ул. Дзержинского, д.66а Магазин (Вельск-2)</t>
  </si>
  <si>
    <t>Соболев Владимир Иванович</t>
  </si>
  <si>
    <t>г. Вельск, ул. 1 Мая, д. 6-в (здание склада)</t>
  </si>
  <si>
    <t>МПРО – приход Свято-Успенской церкви г. Вельск</t>
  </si>
  <si>
    <t>г. Вельск, ул.Южная Слободка, д.2  Храм (ГРС Вельск-2)</t>
  </si>
  <si>
    <t>7 Итог</t>
  </si>
  <si>
    <t>Архангельская Итог</t>
  </si>
  <si>
    <t>Общий итог</t>
  </si>
  <si>
    <t>ИТОГО</t>
  </si>
  <si>
    <t xml:space="preserve">Наименование потребителя </t>
  </si>
  <si>
    <t>Приложение № 2 к приказу ФАС России от 07.04.2014 № 231/14</t>
  </si>
  <si>
    <t>№ п/п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</si>
  <si>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</si>
  <si>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</si>
  <si>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</si>
  <si>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</si>
  <si>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</si>
  <si>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</si>
  <si>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</si>
  <si>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</si>
  <si>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</si>
  <si>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Граница раздела сетей ГРО с присоединенными сетями каждого потребителя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</si>
  <si>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Промышленные и коммунально-бытовые потребители</t>
  </si>
  <si>
    <t>Не детализируется</t>
  </si>
  <si>
    <t>Детализация в зависимости от объемной группы потребителей по каждой точке подключения к назораспредлеительным сетям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</si>
  <si>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 см в Приложении</t>
  </si>
  <si>
    <t>Население</t>
  </si>
  <si>
    <t>ГРС-2 Вельск</t>
  </si>
  <si>
    <t>Сети газораспределния гВельск</t>
  </si>
  <si>
    <t>Группа</t>
  </si>
  <si>
    <t xml:space="preserve">население </t>
  </si>
  <si>
    <t>Тариф за услуги по транспортировке</t>
  </si>
  <si>
    <t>Точка подключения</t>
  </si>
  <si>
    <t>г. Вельск, ул. 1 мая, д.63(магазин)</t>
  </si>
  <si>
    <t>г. Вельск, ул. Гагарина, д.42,44 (дом быта)</t>
  </si>
  <si>
    <t>ИП  Угрюмов Николай Сергеевич</t>
  </si>
  <si>
    <t>Администрация МО "Муравьевское"</t>
  </si>
  <si>
    <t>д.Вороновская</t>
  </si>
  <si>
    <t>ООО "Кварц"</t>
  </si>
  <si>
    <t>ООО "Грузавтокомплект"</t>
  </si>
  <si>
    <t>ИП Ошонков Александр Юрьевич</t>
  </si>
  <si>
    <t>ИП Козлов Олег Станиславович</t>
  </si>
  <si>
    <t>ООО "Управляющая компания"</t>
  </si>
  <si>
    <t>ИП Растегаев Юрий Вячеславович</t>
  </si>
  <si>
    <t>ИП Илатовский Сергей Петрович</t>
  </si>
  <si>
    <t>ИП Горбунова Вероника Александровна</t>
  </si>
  <si>
    <t>ИП Угрюмова Надежда Федоровна</t>
  </si>
  <si>
    <t>ИП Бегунова Светлана Николаевна</t>
  </si>
  <si>
    <t>ИП Пятовский Петр Владимирович</t>
  </si>
  <si>
    <t>г. Вельск, ул. Советская, д.53</t>
  </si>
  <si>
    <t xml:space="preserve">г. Вельск, ул. Горького, д. 1 </t>
  </si>
  <si>
    <t>Дмитриенко Андрей Викторович</t>
  </si>
  <si>
    <t>г. Вельск, ул. Карла Маркса, д. 57 (магазин )</t>
  </si>
  <si>
    <t>ИП Фомин Михаил Аркадъевич</t>
  </si>
  <si>
    <t>ИП Петухов Алексей Николаевич</t>
  </si>
  <si>
    <t>ООО "ПСК Архпромкомплект"</t>
  </si>
  <si>
    <t>Гомзяков Игорь Сергеевич</t>
  </si>
  <si>
    <t>Гужова Татьяна Николаевна</t>
  </si>
  <si>
    <t>Любарская Татьяна Николаевна</t>
  </si>
  <si>
    <t>ИП Устюжанина Кристина Николаевна</t>
  </si>
  <si>
    <t>ИП Шадрина Светлана Юрьевна</t>
  </si>
  <si>
    <t>Никифоров Алексей Григорьевич</t>
  </si>
  <si>
    <t>Приложение № 4а к приказу ФАС России от 07.04.2014 № 231/14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</si>
  <si>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</si>
  <si>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</si>
  <si>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</si>
  <si>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</si>
  <si>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</si>
  <si>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1</t>
  </si>
  <si>
    <t>Газораспределительная сеть г. Вельск</t>
  </si>
  <si>
    <t>Газораспределительная сеть г. Вельск ( ГРС-2 )</t>
  </si>
  <si>
    <t>Приложение № 6 к приказу ФАС России от 07.04.2014 № 231/14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</si>
  <si>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</si>
  <si>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</si>
  <si>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</si>
  <si>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Перечень документов согласно п. 5 Положения об обеспечении доступа организаций к местным газораспределительным сетям, утвержденным постановлением Правительства РФ от 24.11.1998 № 1370.</t>
  </si>
  <si>
    <t>2. Распределение квартальных объёмов транспортируемого газа с разбивкой по месяцам производится Поставщиком и доводится до ГРО за 15 дней до начала квартала, в соот-ветствии с Приложением № 2 к Договору</t>
  </si>
  <si>
    <t>Приложение № 8 к приказу ФАС России от 07.04.2014 № 231/14</t>
  </si>
  <si>
    <t>Зона входа в газораспредели-тельную сеть</t>
  </si>
  <si>
    <t>Зона выхода из газораспредели-тельной сети</t>
  </si>
  <si>
    <t>Перечень технологических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</si>
  <si>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газораспредели-тельной сети, и регламент их выполнения</t>
  </si>
  <si>
    <t>Перечень технических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</si>
  <si>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газораспредели-тельной сети, и регламент их выполнения</t>
  </si>
  <si>
    <t>Перечень иных мероприятий, связанных с подключением (подсоединением) к газораспредели-тельной сети, и регламент их выполнения</t>
  </si>
  <si>
    <t>Порядок выполнения иных мероприятий, связанных с подключением (подсоединением) к газораспредели-тельной сети, и регламент их выполнения</t>
  </si>
  <si>
    <t>Мероприятия по оптимизации существующего технологического режима траспортировки газа на период производства работ по присоединению вновь построенного газопровода. Перечень мероприятий определяется технологией выполнения работ (отключение участка газопровода с продувкой воздухом, врезка под давлением, строительство байпасной линии на период проведения работ по присоединению, пуск газа и т.п.)</t>
  </si>
  <si>
    <t>В соответствии с требованиями НТД</t>
  </si>
  <si>
    <t>Строительно-монтажные работы по врезке вновь построенного газопровода</t>
  </si>
  <si>
    <t>В соответствии со специальным планом организации работ согласно требованиям НТД</t>
  </si>
  <si>
    <t>Регулируются Гражданским кодексом РФ</t>
  </si>
  <si>
    <t>ГРС - 2     Вельск</t>
  </si>
  <si>
    <t>потребители</t>
  </si>
  <si>
    <t>1. Заключение заказчиком договора о подключении (технологическом присоединении) объекта капитального строительства к сетям газораспределения.                                 2. Заключение заказчиком договора на поставку газа.                                                             3. Заключение заказчиком договора на техническое обслуживание вновь построенных объектов газораспределения и газопотребления.                                     4. Оформление права собственности на вновь построенные объекты газораспределения и газопотребления.</t>
  </si>
  <si>
    <t xml:space="preserve">1. г. Вельск, ул. Горького, д.1 </t>
  </si>
  <si>
    <t>1.г. Вельск, ул. Набережная, д.56 а</t>
  </si>
  <si>
    <t>г. Вельск, ул. Кирова, д. 46 (магазин)</t>
  </si>
  <si>
    <t>г. Вельск, ул. Горького, д. 1 , стр.20</t>
  </si>
  <si>
    <t>ИП Кудрявцева Светлана Николаевна</t>
  </si>
  <si>
    <t>Горбунов Владимир Вениаминович</t>
  </si>
  <si>
    <t>г. Вельск, ул. Чехова, д. 10а (торговый дом)</t>
  </si>
  <si>
    <t>г. Вельск, ул. Горького, д. 1, стр.19</t>
  </si>
  <si>
    <t>ИП Шишов Андрей Викторович</t>
  </si>
  <si>
    <t>ООО "ЭТАЖИ"</t>
  </si>
  <si>
    <t>г. Вельск, ул. Дзержинского, д.107</t>
  </si>
  <si>
    <t>Онегина Светлана Витальевна</t>
  </si>
  <si>
    <t>г. Вельск, ул. Дзержинского, д.34 "б"</t>
  </si>
  <si>
    <t>д. Горка Муравьевская, ул. 70 Лет Октября, д.12 (магазин)</t>
  </si>
  <si>
    <t>г. Вельск ул. Советская, д. 6 (магазин)</t>
  </si>
  <si>
    <t>ООО "ПКФ Север"</t>
  </si>
  <si>
    <t>Котласский ф-л АО "АрхоблЭнерго""</t>
  </si>
  <si>
    <t>ИП Сухановская Маргарита Павловна</t>
  </si>
  <si>
    <t>ИП Колданов Вячесла Савватьевич</t>
  </si>
  <si>
    <t>ИП Марденгский Михаил Владимирович</t>
  </si>
  <si>
    <t>г.Вельск, ул.Тракторная,д.14</t>
  </si>
  <si>
    <t>г. Вельск, ул. Тракторная, д.14/5 (котельная гаража)</t>
  </si>
  <si>
    <t>г. Вельск, ул.Красная, д. 42а (Автошкола)</t>
  </si>
  <si>
    <t>3.г. Вельск, ул. Революционная, д. 3, стр. 3</t>
  </si>
  <si>
    <t>ООО "Вологодский лес"</t>
  </si>
  <si>
    <t>Наименование потребителей точки подключения, объемы газа в соответствии  с поступившими заявкамии тарифы на услуги по транспортировке газа по точкам подключения</t>
  </si>
  <si>
    <t>1. Поставщик предоставляет ГРО заявку на транспортировку газа (начиная с 2017 года) с распределением объёмов поставки газа в соответствии с Приложением № 1 к Договору не позднее чем за 60 дней до начала года оказания услуги.</t>
  </si>
  <si>
    <t>ООО "Резерв"</t>
  </si>
  <si>
    <t>РОО "Вельская картинная галерея"</t>
  </si>
  <si>
    <t>Шухтин Григорий Владимирович</t>
  </si>
  <si>
    <t>ООО "Вельская неделя"</t>
  </si>
  <si>
    <t>Шухтина Мария Александровна</t>
  </si>
  <si>
    <t>Кудрявцев Сергей Владимирович</t>
  </si>
  <si>
    <t>МБУ "Вельская ДЮСШ"</t>
  </si>
  <si>
    <t>ИП Попов Александр Адольфович</t>
  </si>
  <si>
    <t>Бараева Диана Михайловна</t>
  </si>
  <si>
    <t>РУ ФСБ России по Архангельской области</t>
  </si>
  <si>
    <t>Существенные условия обозначены в Договоре возмездного оказания услуг по транспортировке газа № 03-3-17.019 от 02.04.17 между ГРО - ООО "ВельскГазСервис" и поставщиком газа - ООО "Газпром межрегионгаз Ухта"</t>
  </si>
  <si>
    <t>4.г. Вельск, ул. Революционная, д. 3, стр.__</t>
  </si>
  <si>
    <t>Верхне-Устькулойское СПО</t>
  </si>
  <si>
    <t>ООО "Пекарня Саврасовых"</t>
  </si>
  <si>
    <t xml:space="preserve">г. Вельск, ул. Фефилова, д.17 </t>
  </si>
  <si>
    <t>г. Вельск, ул.Конева, д.16а (здание стоматологии)</t>
  </si>
  <si>
    <t>ИП Долгих Сергей Владиславович</t>
  </si>
  <si>
    <t>Церковников Евгений Сергеевич</t>
  </si>
  <si>
    <t>г. Вельск, ул. Карпеченко, д. 10 (здание галерея)</t>
  </si>
  <si>
    <t>Цаплин Иван Сергеевич</t>
  </si>
  <si>
    <t>Петухов Алексей Александрович</t>
  </si>
  <si>
    <t>Г.Муравьевская, ул.Школьная,д.4</t>
  </si>
  <si>
    <t>ИП Новоселов Сергей Владимирович</t>
  </si>
  <si>
    <t>Кошутин Денис Михайлович</t>
  </si>
  <si>
    <t>г. Вельск, ул. Нечаевского, д.1</t>
  </si>
  <si>
    <t>Михалев Василий Иванович</t>
  </si>
  <si>
    <t>ООО "Велком"</t>
  </si>
  <si>
    <t>Ибрагимов Рафаил Гейдар-Оглы</t>
  </si>
  <si>
    <t>ООО "Русская Баня"</t>
  </si>
  <si>
    <t>Сафоновский Владимир Николаевич</t>
  </si>
  <si>
    <t>г. Вельск, ул. Нечаевского, д.2</t>
  </si>
  <si>
    <t xml:space="preserve">г. Вельск, ул. Гагарина, д.5а </t>
  </si>
  <si>
    <t xml:space="preserve">г. Вельск, ул. Дзержинского, д.66а Магазин </t>
  </si>
  <si>
    <t xml:space="preserve">г. Вельск, ул. 1 Мая, д.11а Магазин </t>
  </si>
  <si>
    <t xml:space="preserve">г. Вельск, ул. Комсомольская, 11 </t>
  </si>
  <si>
    <t xml:space="preserve">1.ТЦ Феникс г. Вельск, ул. Набережная, д. 58 </t>
  </si>
  <si>
    <t>ООО "Торговый дом Бройлер"</t>
  </si>
  <si>
    <t>г.Вельск, ул.1 мая,д.4</t>
  </si>
  <si>
    <t>г. Вельск, ул. Фефилова, д.66</t>
  </si>
  <si>
    <t>Вельский ф-л АО "АрхоблЭнерго""</t>
  </si>
  <si>
    <t xml:space="preserve">г. Вельск, ул. Горького, д.1, здание №4 </t>
  </si>
  <si>
    <t>Росоха Анатолий Васильевич</t>
  </si>
  <si>
    <t xml:space="preserve">МО "Муравьевское", д. Вороновская, д.70а </t>
  </si>
  <si>
    <t xml:space="preserve">г. Вельск, ул. Некрасова, д. 13, стр.7 </t>
  </si>
  <si>
    <t>ООО "ПАРТНЕР"</t>
  </si>
  <si>
    <t>ООО "Трактородеталь  Групп"</t>
  </si>
  <si>
    <t>ООО "У домов"</t>
  </si>
  <si>
    <t>ООО "Мой дом"</t>
  </si>
  <si>
    <t xml:space="preserve">ИП Шишова Наталья </t>
  </si>
  <si>
    <t>ИП Юринская Ирина Вячеславовна</t>
  </si>
  <si>
    <t>1.г. Вельск, ул. Горького, д.20, стр.3</t>
  </si>
  <si>
    <t>г. Вельск, ул. Некрасова, д.9</t>
  </si>
  <si>
    <t>Верещагин Роман</t>
  </si>
  <si>
    <t>МУП "ЖЭУ"</t>
  </si>
  <si>
    <t>здание гаража</t>
  </si>
  <si>
    <t>ООО "Торговая фирма"</t>
  </si>
  <si>
    <t xml:space="preserve">г. Вельск, ул. Попова, д. 17 </t>
  </si>
  <si>
    <t xml:space="preserve">г. Вельск, ул. Советская, д.    </t>
  </si>
  <si>
    <t>ИП Завьялов И.А.</t>
  </si>
  <si>
    <t>ИП Осекина Людмила Петровна</t>
  </si>
  <si>
    <t>ИП Шишова Наталья Владимировна</t>
  </si>
  <si>
    <t>МБОУ "Средняя школа № 4"</t>
  </si>
  <si>
    <t>Макаров Евгений Валерьевич</t>
  </si>
  <si>
    <t>ООО "ВелМолКом"</t>
  </si>
  <si>
    <t>651,64 (без учета НДС)</t>
  </si>
  <si>
    <t>Крапивин Алексей Валерьевич</t>
  </si>
  <si>
    <t>г. Вельск, ул. 1 Мая, д.11а</t>
  </si>
  <si>
    <t>ООО "Альбион-2002"</t>
  </si>
  <si>
    <t>Прилучная Ирина Александровна</t>
  </si>
  <si>
    <t xml:space="preserve">ООО "Торговый дом "Тройка" </t>
  </si>
  <si>
    <t>ООО "ВельскТеплоКом"</t>
  </si>
  <si>
    <t>МБУК "РКЦ"</t>
  </si>
  <si>
    <t>ГБУК АО "Вельский краеведческий музей"</t>
  </si>
  <si>
    <t>г.Вельск, ул.Нечаевского,д.3</t>
  </si>
  <si>
    <t>ИП Кордумов Алексей Федорович</t>
  </si>
  <si>
    <t>ООО "Вельск Магнум"</t>
  </si>
  <si>
    <t>АО "Агрофирма "Вельская"</t>
  </si>
  <si>
    <t>г. Вельск, ул. Гагарина, д.5</t>
  </si>
  <si>
    <t xml:space="preserve">2019 год </t>
  </si>
  <si>
    <t>г. Вельск, ул. Некрасова, д.13, стр.1/1,1/2</t>
  </si>
  <si>
    <t>г. Вельск, ул. Дзержинского, д.58</t>
  </si>
  <si>
    <t>г. Вельск, ул. Привокзальная, д. 10</t>
  </si>
  <si>
    <t>г. Вельск, ул.Чехова, д. 10 а</t>
  </si>
  <si>
    <t>МБОУ  "Средняя школа № 4 г.Вельска"</t>
  </si>
  <si>
    <t>ИП Зубов Александр Михайлович</t>
  </si>
  <si>
    <t>г.Вельск, ул.Фефилова,д.31</t>
  </si>
  <si>
    <t>ООО "ТГК-2 Энергосбыт</t>
  </si>
  <si>
    <t>.г. Вельск, ул. Революционная, д. 4(ГРС Вельск-2)</t>
  </si>
  <si>
    <t>ООО "Вельская СБК"</t>
  </si>
  <si>
    <t>г. Вельск, ул. Гагарина, д.42 А, 42Б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</si>
  <si>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ООО "ВельскГазСервис "   за    2019 год</t>
  </si>
  <si>
    <t>ИНФОРМАЦИЯ О РЕГИСТРАЦИИ И ХОДЕ РЕАЛИЗАЦИИ ЗАЯВОК НА ДОСТУП К УСЛУГАМ ПО ТРАНСПОРТИРОВКЕ ГАЗА ПО ГАЗОРАСПРЕДЕЛИТЕЛЬНЫМ СЕТЯМ ПО  КРАТКОСРОЧНЫМ   ДОГОВОРАМ ООО "ВельскГазСервис "   за    2019  год</t>
  </si>
  <si>
    <t>ИНФОРМАЦИЯ ОБ УСЛОВИЯХ, НА КОТОРЫХ ОСУЩЕСТВЛЯЕТСЯ ОКАЗАНИЕ РЕГУЛИРУЕМЫХ УСЛУГ ПО ТРАНСПОРТИРОВКЕ ГАЗА ПО ГАЗОРАСПРЕДЕЛИТЕЛЬНЫМ СЕТЯМ ООО "ВельскГазСервис "  за   2019 год</t>
  </si>
  <si>
    <t>апрель</t>
  </si>
  <si>
    <t>май</t>
  </si>
  <si>
    <t>июнь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</si>
  <si>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"ВельскГазСервис"                                                          за 2 квартал 2019года</t>
  </si>
  <si>
    <t>ИНФОРМАЦИЯ О РЕГИСТРАЦИИ И ХОДЕ РЕАЛИЗАЦИИ ЗАЯВОК НА ДОСТУП К УСЛУГАМ ПО ТРАНСПОРТИРОВКЕ ГАЗА ПО ГАЗОРАСПРЕДЕЛИТЕЛЬНЫМ СЕТЯМ  ООО "ВельскГазСервис "   НА УСЛОВИЯХ ПРЕРЫВАНИЯ   за    2019  год</t>
  </si>
  <si>
    <t>ИНФОРМАЦИЯ О ПОРЯДКЕ ВЫПОЛНЕНИЯ ТЕХНОЛОГИЧЕСКИХ, ТЕХНИЧЕСКИХ И ДРУГИХ МЕРОПРИЯТИЙ, СВЯЗАННЫХ С ПОДКЛЮЧЕНИЕМ (ПОДСОЕДИНЕНИЕМ) К ГАЗОРАСПРЕДЕЛИТЕЛЬНЫМ СЕТЯМ ООО "ВельскГазСервис"  за   2019 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</si>
</sst>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b/>
      <sz val="10"/>
      <name val="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7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vertical="justify"/>
    </xf>
    <xf numFmtId="0" fontId="3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172" fontId="3" fillId="0" borderId="10" xfId="0" applyNumberFormat="1" applyFont="1" applyBorder="1" applyAlignment="1">
      <alignment horizontal="center" vertical="justify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Font="1" applyBorder="1" applyAlignment="1">
      <alignment vertical="top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0" borderId="29" xfId="0" applyBorder="1" applyAlignment="1">
      <alignment horizontal="center"/>
    </xf>
    <xf numFmtId="172" fontId="0" fillId="0" borderId="30" xfId="0" applyNumberFormat="1" applyBorder="1" applyAlignment="1">
      <alignment/>
    </xf>
    <xf numFmtId="172" fontId="0" fillId="0" borderId="31" xfId="0" applyNumberFormat="1" applyFill="1" applyBorder="1" applyAlignment="1">
      <alignment/>
    </xf>
    <xf numFmtId="0" fontId="0" fillId="0" borderId="30" xfId="0" applyBorder="1" applyAlignment="1">
      <alignment/>
    </xf>
    <xf numFmtId="172" fontId="0" fillId="0" borderId="3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 horizontal="center"/>
    </xf>
    <xf numFmtId="172" fontId="3" fillId="0" borderId="0" xfId="0" applyNumberFormat="1" applyFont="1" applyAlignment="1">
      <alignment horizontal="center" vertical="justify"/>
    </xf>
    <xf numFmtId="172" fontId="3" fillId="0" borderId="0" xfId="0" applyNumberFormat="1" applyFont="1" applyAlignment="1">
      <alignment/>
    </xf>
    <xf numFmtId="0" fontId="9" fillId="0" borderId="0" xfId="0" applyFont="1" applyAlignment="1">
      <alignment vertical="center" wrapText="1"/>
    </xf>
    <xf numFmtId="49" fontId="10" fillId="0" borderId="10" xfId="0" applyNumberFormat="1" applyFont="1" applyBorder="1" applyAlignment="1">
      <alignment horizontal="center"/>
    </xf>
    <xf numFmtId="0" fontId="10" fillId="0" borderId="10" xfId="53" applyFont="1" applyFill="1" applyBorder="1" applyAlignment="1">
      <alignment horizontal="left"/>
      <protection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/>
    </xf>
    <xf numFmtId="172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/>
    </xf>
    <xf numFmtId="172" fontId="0" fillId="0" borderId="40" xfId="0" applyNumberFormat="1" applyBorder="1" applyAlignment="1">
      <alignment/>
    </xf>
    <xf numFmtId="172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45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0" fillId="0" borderId="46" xfId="0" applyNumberFormat="1" applyBorder="1" applyAlignment="1">
      <alignment/>
    </xf>
    <xf numFmtId="172" fontId="0" fillId="0" borderId="46" xfId="0" applyNumberFormat="1" applyFill="1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0" fillId="0" borderId="40" xfId="0" applyBorder="1" applyAlignment="1">
      <alignment/>
    </xf>
    <xf numFmtId="0" fontId="0" fillId="0" borderId="52" xfId="0" applyBorder="1" applyAlignment="1">
      <alignment/>
    </xf>
    <xf numFmtId="172" fontId="0" fillId="0" borderId="53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52" xfId="0" applyBorder="1" applyAlignment="1">
      <alignment horizontal="left"/>
    </xf>
    <xf numFmtId="172" fontId="0" fillId="0" borderId="0" xfId="0" applyNumberFormat="1" applyFill="1" applyBorder="1" applyAlignment="1">
      <alignment/>
    </xf>
    <xf numFmtId="172" fontId="0" fillId="0" borderId="46" xfId="0" applyNumberFormat="1" applyFont="1" applyBorder="1" applyAlignment="1">
      <alignment/>
    </xf>
    <xf numFmtId="172" fontId="0" fillId="0" borderId="32" xfId="0" applyNumberFormat="1" applyFill="1" applyBorder="1" applyAlignment="1">
      <alignment/>
    </xf>
    <xf numFmtId="172" fontId="0" fillId="0" borderId="34" xfId="0" applyNumberFormat="1" applyFill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7" fillId="0" borderId="22" xfId="53" applyFont="1" applyFill="1" applyBorder="1" applyAlignment="1">
      <alignment horizontal="center" vertical="center"/>
      <protection/>
    </xf>
    <xf numFmtId="0" fontId="7" fillId="0" borderId="23" xfId="53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/>
    </xf>
    <xf numFmtId="49" fontId="7" fillId="0" borderId="54" xfId="53" applyNumberFormat="1" applyFont="1" applyFill="1" applyBorder="1" applyAlignment="1">
      <alignment horizontal="center" vertical="center" wrapText="1"/>
      <protection/>
    </xf>
    <xf numFmtId="49" fontId="7" fillId="0" borderId="55" xfId="53" applyNumberFormat="1" applyFont="1" applyFill="1" applyBorder="1" applyAlignment="1">
      <alignment horizontal="center" vertical="center" wrapText="1"/>
      <protection/>
    </xf>
    <xf numFmtId="0" fontId="4" fillId="0" borderId="36" xfId="0" applyFont="1" applyBorder="1" applyAlignment="1">
      <alignment horizontal="center" vertical="top"/>
    </xf>
    <xf numFmtId="0" fontId="4" fillId="0" borderId="56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7" xfId="0" applyBorder="1" applyAlignment="1">
      <alignment horizontal="center" wrapText="1"/>
    </xf>
    <xf numFmtId="17" fontId="3" fillId="0" borderId="30" xfId="0" applyNumberFormat="1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57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top" wrapText="1"/>
    </xf>
    <xf numFmtId="49" fontId="3" fillId="0" borderId="32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30" xfId="53" applyFont="1" applyFill="1" applyBorder="1" applyAlignment="1">
      <alignment horizontal="center" vertical="center" wrapText="1"/>
      <protection/>
    </xf>
    <xf numFmtId="0" fontId="10" fillId="0" borderId="32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0" fillId="0" borderId="30" xfId="53" applyFont="1" applyFill="1" applyBorder="1" applyAlignment="1">
      <alignment horizontal="center" vertical="center" textRotation="255"/>
      <protection/>
    </xf>
    <xf numFmtId="0" fontId="10" fillId="0" borderId="32" xfId="53" applyFont="1" applyFill="1" applyBorder="1" applyAlignment="1">
      <alignment horizontal="center" vertical="center" textRotation="255"/>
      <protection/>
    </xf>
    <xf numFmtId="0" fontId="10" fillId="0" borderId="11" xfId="53" applyFont="1" applyFill="1" applyBorder="1" applyAlignment="1">
      <alignment horizontal="center" vertical="center" textRotation="255"/>
      <protection/>
    </xf>
    <xf numFmtId="0" fontId="11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10" fillId="0" borderId="30" xfId="53" applyFont="1" applyFill="1" applyBorder="1" applyAlignment="1">
      <alignment vertical="center" wrapText="1"/>
      <protection/>
    </xf>
    <xf numFmtId="0" fontId="10" fillId="0" borderId="32" xfId="53" applyFont="1" applyFill="1" applyBorder="1" applyAlignment="1">
      <alignment vertical="center" wrapText="1"/>
      <protection/>
    </xf>
    <xf numFmtId="0" fontId="10" fillId="0" borderId="11" xfId="53" applyFont="1" applyFill="1" applyBorder="1" applyAlignment="1">
      <alignment vertical="center" wrapText="1"/>
      <protection/>
    </xf>
    <xf numFmtId="49" fontId="3" fillId="0" borderId="30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есячные объемы 20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6"/>
  <sheetViews>
    <sheetView zoomScale="120" zoomScaleNormal="120" zoomScalePageLayoutView="0" workbookViewId="0" topLeftCell="C1">
      <selection activeCell="H221" sqref="H221"/>
    </sheetView>
  </sheetViews>
  <sheetFormatPr defaultColWidth="9.33203125" defaultRowHeight="11.25" outlineLevelCol="1"/>
  <cols>
    <col min="1" max="1" width="20.83203125" style="0" hidden="1" customWidth="1"/>
    <col min="2" max="2" width="23.83203125" style="0" hidden="1" customWidth="1"/>
    <col min="3" max="3" width="12.66015625" style="15" customWidth="1"/>
    <col min="4" max="4" width="41.16015625" style="0" customWidth="1"/>
    <col min="5" max="5" width="61.16015625" style="0" customWidth="1"/>
    <col min="6" max="6" width="12.16015625" style="0" customWidth="1" outlineLevel="1"/>
    <col min="7" max="7" width="11.66015625" style="0" customWidth="1" outlineLevel="1"/>
    <col min="8" max="8" width="11" style="0" customWidth="1" outlineLevel="1"/>
    <col min="9" max="14" width="10.66015625" style="0" hidden="1" customWidth="1" outlineLevel="1"/>
    <col min="15" max="15" width="10.16015625" style="0" customWidth="1" collapsed="1"/>
    <col min="17" max="17" width="12.33203125" style="0" customWidth="1"/>
    <col min="18" max="18" width="12.16015625" style="0" bestFit="1" customWidth="1"/>
    <col min="19" max="19" width="22" style="0" customWidth="1"/>
  </cols>
  <sheetData>
    <row r="1" ht="15" customHeight="1">
      <c r="C1" s="41" t="s">
        <v>277</v>
      </c>
    </row>
    <row r="3" spans="8:19" ht="12" thickBot="1">
      <c r="H3" t="s">
        <v>0</v>
      </c>
      <c r="Q3" s="1"/>
      <c r="R3" s="1"/>
      <c r="S3" s="2"/>
    </row>
    <row r="4" spans="3:15" ht="11.25" customHeight="1">
      <c r="C4" s="33"/>
      <c r="D4" s="95" t="s">
        <v>167</v>
      </c>
      <c r="E4" s="38"/>
      <c r="F4" s="97" t="s">
        <v>357</v>
      </c>
      <c r="G4" s="97"/>
      <c r="H4" s="97"/>
      <c r="I4" s="35"/>
      <c r="J4" s="35"/>
      <c r="K4" s="35"/>
      <c r="L4" s="35"/>
      <c r="M4" s="35"/>
      <c r="N4" s="35"/>
      <c r="O4" s="98" t="s">
        <v>189</v>
      </c>
    </row>
    <row r="5" spans="1:18" ht="35.25" customHeight="1" thickBot="1">
      <c r="A5" t="s">
        <v>1</v>
      </c>
      <c r="B5" t="s">
        <v>2</v>
      </c>
      <c r="C5" s="34" t="s">
        <v>187</v>
      </c>
      <c r="D5" s="96"/>
      <c r="E5" s="39" t="s">
        <v>190</v>
      </c>
      <c r="F5" s="57" t="s">
        <v>372</v>
      </c>
      <c r="G5" s="57" t="s">
        <v>373</v>
      </c>
      <c r="H5" s="57" t="s">
        <v>374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  <c r="N5" s="8" t="s">
        <v>8</v>
      </c>
      <c r="O5" s="99"/>
      <c r="R5" s="48"/>
    </row>
    <row r="6" spans="1:18" ht="12" thickBot="1">
      <c r="A6" t="s">
        <v>9</v>
      </c>
      <c r="B6" t="s">
        <v>10</v>
      </c>
      <c r="C6" s="78">
        <v>4</v>
      </c>
      <c r="D6" s="85" t="s">
        <v>11</v>
      </c>
      <c r="E6" s="82" t="s">
        <v>12</v>
      </c>
      <c r="F6" s="7"/>
      <c r="G6" s="7"/>
      <c r="H6" s="7"/>
      <c r="I6" s="12">
        <v>627.659</v>
      </c>
      <c r="J6" s="12">
        <v>363.007</v>
      </c>
      <c r="K6" s="12">
        <v>450</v>
      </c>
      <c r="L6" s="12">
        <v>614.911</v>
      </c>
      <c r="M6" s="12">
        <v>645.167</v>
      </c>
      <c r="N6" s="12">
        <v>771.416</v>
      </c>
      <c r="O6" s="36">
        <v>835.43</v>
      </c>
      <c r="P6" s="45"/>
      <c r="Q6" s="3"/>
      <c r="R6" s="42"/>
    </row>
    <row r="7" spans="3:18" ht="12" thickBot="1">
      <c r="C7" s="79"/>
      <c r="D7" s="69" t="s">
        <v>13</v>
      </c>
      <c r="E7" s="83" t="s">
        <v>14</v>
      </c>
      <c r="F7" s="7">
        <v>242</v>
      </c>
      <c r="G7" s="7">
        <v>110</v>
      </c>
      <c r="H7" s="7"/>
      <c r="I7" s="5">
        <v>390.084</v>
      </c>
      <c r="J7" s="5">
        <v>166.714</v>
      </c>
      <c r="K7" s="5">
        <v>59.4</v>
      </c>
      <c r="L7" s="5">
        <v>544.0899999999999</v>
      </c>
      <c r="M7" s="5">
        <v>701.1800000000001</v>
      </c>
      <c r="N7" s="5">
        <v>893.19</v>
      </c>
      <c r="O7" s="36">
        <v>835.43</v>
      </c>
      <c r="P7" s="3"/>
      <c r="Q7" s="3"/>
      <c r="R7" s="42"/>
    </row>
    <row r="8" spans="3:18" ht="11.25">
      <c r="C8" s="80"/>
      <c r="D8" s="70"/>
      <c r="E8" s="83" t="s">
        <v>252</v>
      </c>
      <c r="F8" s="7">
        <v>220.997</v>
      </c>
      <c r="G8" s="7">
        <v>39.726</v>
      </c>
      <c r="H8" s="7"/>
      <c r="I8" s="44"/>
      <c r="J8" s="44"/>
      <c r="K8" s="44"/>
      <c r="L8" s="44"/>
      <c r="M8" s="44"/>
      <c r="N8" s="44"/>
      <c r="O8" s="36">
        <v>835.43</v>
      </c>
      <c r="P8" s="3"/>
      <c r="Q8" s="3"/>
      <c r="R8" s="42"/>
    </row>
    <row r="9" spans="3:18" ht="11.25">
      <c r="C9" s="80"/>
      <c r="D9" s="70"/>
      <c r="E9" s="84"/>
      <c r="F9" s="44"/>
      <c r="G9" s="44"/>
      <c r="H9" s="44"/>
      <c r="I9" s="44"/>
      <c r="J9" s="44"/>
      <c r="K9" s="44"/>
      <c r="L9" s="44"/>
      <c r="M9" s="44"/>
      <c r="N9" s="44"/>
      <c r="O9" s="58"/>
      <c r="P9" s="3"/>
      <c r="Q9" s="3"/>
      <c r="R9" s="42"/>
    </row>
    <row r="10" spans="3:18" ht="12" thickBot="1">
      <c r="C10" s="81" t="s">
        <v>15</v>
      </c>
      <c r="D10" s="71"/>
      <c r="E10" s="84"/>
      <c r="F10" s="10">
        <f>F6+F7+F8</f>
        <v>462.997</v>
      </c>
      <c r="G10" s="10">
        <f>G6+G7+G8</f>
        <v>149.726</v>
      </c>
      <c r="H10" s="10">
        <f>H6+H7+H8</f>
        <v>0</v>
      </c>
      <c r="I10" s="10">
        <v>1017.7429999999999</v>
      </c>
      <c r="J10" s="10">
        <v>529.721</v>
      </c>
      <c r="K10" s="10">
        <v>509.4</v>
      </c>
      <c r="L10" s="10">
        <v>1159.0009999999997</v>
      </c>
      <c r="M10" s="10">
        <v>1346.3470000000002</v>
      </c>
      <c r="N10" s="10">
        <v>1664.6060000000002</v>
      </c>
      <c r="O10" s="13"/>
      <c r="Q10" s="3"/>
      <c r="R10" s="42"/>
    </row>
    <row r="11" spans="3:18" ht="12" thickBot="1">
      <c r="C11" s="19">
        <v>5</v>
      </c>
      <c r="D11" s="63" t="s">
        <v>342</v>
      </c>
      <c r="E11" s="88" t="s">
        <v>16</v>
      </c>
      <c r="F11" s="62">
        <v>31.801</v>
      </c>
      <c r="G11" s="7">
        <v>28.566</v>
      </c>
      <c r="H11" s="7">
        <v>23.468</v>
      </c>
      <c r="I11" s="7">
        <v>40.819</v>
      </c>
      <c r="J11" s="7">
        <v>40.18</v>
      </c>
      <c r="K11" s="7">
        <v>31</v>
      </c>
      <c r="L11" s="7">
        <v>41</v>
      </c>
      <c r="M11" s="7">
        <v>41</v>
      </c>
      <c r="N11" s="7">
        <v>44</v>
      </c>
      <c r="O11" s="37">
        <v>1113.89</v>
      </c>
      <c r="P11" s="3"/>
      <c r="Q11" s="3"/>
      <c r="R11" s="42"/>
    </row>
    <row r="12" spans="3:18" ht="12" thickBot="1">
      <c r="C12" s="17"/>
      <c r="D12" s="61" t="s">
        <v>11</v>
      </c>
      <c r="E12" s="69" t="s">
        <v>12</v>
      </c>
      <c r="F12" s="62"/>
      <c r="G12" s="7"/>
      <c r="H12" s="7"/>
      <c r="I12" s="5">
        <v>24.302</v>
      </c>
      <c r="J12" s="5">
        <v>16.482</v>
      </c>
      <c r="K12" s="5">
        <v>15</v>
      </c>
      <c r="L12" s="5">
        <v>25</v>
      </c>
      <c r="M12" s="5">
        <v>30</v>
      </c>
      <c r="N12" s="5">
        <v>35</v>
      </c>
      <c r="O12" s="37">
        <v>1113.89</v>
      </c>
      <c r="P12" s="3"/>
      <c r="Q12" s="3"/>
      <c r="R12" s="42"/>
    </row>
    <row r="13" spans="3:18" ht="12" thickBot="1">
      <c r="C13" s="17"/>
      <c r="D13" s="64" t="s">
        <v>268</v>
      </c>
      <c r="E13" s="69" t="s">
        <v>17</v>
      </c>
      <c r="F13" s="62">
        <v>66.265</v>
      </c>
      <c r="G13" s="7">
        <v>14.734</v>
      </c>
      <c r="H13" s="7"/>
      <c r="I13" s="5">
        <v>73.177</v>
      </c>
      <c r="J13" s="5">
        <v>23.319</v>
      </c>
      <c r="K13" s="5"/>
      <c r="L13" s="5"/>
      <c r="M13" s="5"/>
      <c r="N13" s="5"/>
      <c r="O13" s="37">
        <v>1113.89</v>
      </c>
      <c r="P13" s="3"/>
      <c r="Q13" s="3"/>
      <c r="R13" s="42"/>
    </row>
    <row r="14" spans="3:18" ht="12" thickBot="1">
      <c r="C14" s="17"/>
      <c r="D14" s="61"/>
      <c r="E14" s="69" t="s">
        <v>18</v>
      </c>
      <c r="F14" s="62">
        <v>44.459</v>
      </c>
      <c r="G14" s="7">
        <v>8.51</v>
      </c>
      <c r="H14" s="7"/>
      <c r="I14" s="5">
        <v>60.73</v>
      </c>
      <c r="J14" s="5">
        <v>20.399</v>
      </c>
      <c r="K14" s="5"/>
      <c r="L14" s="5"/>
      <c r="M14" s="5"/>
      <c r="N14" s="5"/>
      <c r="O14" s="37">
        <v>1113.89</v>
      </c>
      <c r="P14" s="3"/>
      <c r="Q14" s="3"/>
      <c r="R14" s="48"/>
    </row>
    <row r="15" spans="3:18" ht="12" thickBot="1">
      <c r="C15" s="17"/>
      <c r="D15" s="64" t="s">
        <v>318</v>
      </c>
      <c r="E15" s="69" t="s">
        <v>19</v>
      </c>
      <c r="F15" s="62">
        <v>47.741</v>
      </c>
      <c r="G15" s="7">
        <v>9.249</v>
      </c>
      <c r="H15" s="7"/>
      <c r="I15" s="5">
        <v>57.975</v>
      </c>
      <c r="J15" s="5">
        <v>21.006</v>
      </c>
      <c r="K15" s="5"/>
      <c r="L15" s="5"/>
      <c r="M15" s="5"/>
      <c r="N15" s="5"/>
      <c r="O15" s="37">
        <v>1113.89</v>
      </c>
      <c r="P15" s="3"/>
      <c r="Q15" s="3"/>
      <c r="R15" s="48"/>
    </row>
    <row r="16" spans="3:18" ht="12" thickBot="1">
      <c r="C16" s="17"/>
      <c r="D16" s="61"/>
      <c r="E16" s="69" t="s">
        <v>20</v>
      </c>
      <c r="F16" s="62">
        <v>53.145</v>
      </c>
      <c r="G16" s="7">
        <v>16.366</v>
      </c>
      <c r="H16" s="7">
        <v>7.644</v>
      </c>
      <c r="I16" s="5">
        <v>67.941</v>
      </c>
      <c r="J16" s="5">
        <v>31.436</v>
      </c>
      <c r="K16" s="5"/>
      <c r="L16" s="5"/>
      <c r="M16" s="5"/>
      <c r="N16" s="5"/>
      <c r="O16" s="37">
        <v>1113.89</v>
      </c>
      <c r="P16" s="3"/>
      <c r="Q16" s="3"/>
      <c r="R16" s="48"/>
    </row>
    <row r="17" spans="3:17" ht="12" thickBot="1">
      <c r="C17" s="17"/>
      <c r="D17" s="61"/>
      <c r="E17" s="69" t="s">
        <v>21</v>
      </c>
      <c r="F17" s="62">
        <v>85.738</v>
      </c>
      <c r="G17" s="7">
        <v>17.588</v>
      </c>
      <c r="H17" s="7"/>
      <c r="I17" s="5">
        <v>96.548</v>
      </c>
      <c r="J17" s="5">
        <v>36.221</v>
      </c>
      <c r="K17" s="5">
        <v>21.88</v>
      </c>
      <c r="L17" s="5">
        <v>65</v>
      </c>
      <c r="M17" s="5">
        <v>85</v>
      </c>
      <c r="N17" s="5">
        <v>150</v>
      </c>
      <c r="O17" s="37">
        <v>1113.89</v>
      </c>
      <c r="P17" s="3"/>
      <c r="Q17" s="3"/>
    </row>
    <row r="18" spans="3:17" ht="12" thickBot="1">
      <c r="C18" s="17"/>
      <c r="D18" s="61" t="s">
        <v>22</v>
      </c>
      <c r="E18" s="69" t="s">
        <v>23</v>
      </c>
      <c r="F18" s="5">
        <v>9.034</v>
      </c>
      <c r="G18" s="5">
        <v>2.899</v>
      </c>
      <c r="H18" s="76">
        <v>0.777</v>
      </c>
      <c r="I18" s="5">
        <v>10.013</v>
      </c>
      <c r="J18" s="5">
        <v>5.085</v>
      </c>
      <c r="K18" s="5">
        <v>2.74</v>
      </c>
      <c r="L18" s="5">
        <v>23</v>
      </c>
      <c r="M18" s="5">
        <v>26</v>
      </c>
      <c r="N18" s="5">
        <v>32</v>
      </c>
      <c r="O18" s="37">
        <v>1113.89</v>
      </c>
      <c r="P18" s="3"/>
      <c r="Q18" s="3"/>
    </row>
    <row r="19" spans="3:17" ht="12" thickBot="1">
      <c r="C19" s="17"/>
      <c r="D19" s="61" t="s">
        <v>13</v>
      </c>
      <c r="E19" s="69" t="s">
        <v>24</v>
      </c>
      <c r="F19" s="62">
        <v>15.598</v>
      </c>
      <c r="G19" s="7">
        <v>3.328</v>
      </c>
      <c r="H19" s="7"/>
      <c r="I19" s="5">
        <v>26.674</v>
      </c>
      <c r="J19" s="5">
        <v>8.242</v>
      </c>
      <c r="K19" s="5"/>
      <c r="L19" s="5">
        <v>61.08</v>
      </c>
      <c r="M19" s="5">
        <v>78.81</v>
      </c>
      <c r="N19" s="5">
        <v>103.13</v>
      </c>
      <c r="O19" s="37">
        <v>1113.89</v>
      </c>
      <c r="P19" s="3"/>
      <c r="Q19" s="3"/>
    </row>
    <row r="20" spans="3:17" ht="12" thickBot="1">
      <c r="C20" s="17"/>
      <c r="D20" s="61" t="s">
        <v>267</v>
      </c>
      <c r="E20" s="69" t="s">
        <v>93</v>
      </c>
      <c r="F20" s="62"/>
      <c r="G20" s="7"/>
      <c r="H20" s="7"/>
      <c r="I20" s="5"/>
      <c r="J20" s="5"/>
      <c r="K20" s="5"/>
      <c r="L20" s="5"/>
      <c r="M20" s="5"/>
      <c r="N20" s="5"/>
      <c r="O20" s="37">
        <v>1113.89</v>
      </c>
      <c r="P20" s="3"/>
      <c r="Q20" s="3"/>
    </row>
    <row r="21" spans="3:18" ht="12" thickBot="1">
      <c r="C21" s="17"/>
      <c r="D21" s="61" t="s">
        <v>25</v>
      </c>
      <c r="E21" s="69" t="s">
        <v>26</v>
      </c>
      <c r="F21" s="62">
        <v>14.3</v>
      </c>
      <c r="G21" s="7">
        <v>7.15</v>
      </c>
      <c r="H21" s="7"/>
      <c r="I21" s="5">
        <v>13.519</v>
      </c>
      <c r="J21" s="5">
        <v>9.469000000000001</v>
      </c>
      <c r="K21" s="5">
        <v>0.4</v>
      </c>
      <c r="L21" s="5">
        <v>47.4</v>
      </c>
      <c r="M21" s="5">
        <v>63.1</v>
      </c>
      <c r="N21" s="5">
        <v>82.5</v>
      </c>
      <c r="O21" s="37">
        <v>1113.89</v>
      </c>
      <c r="P21" s="3"/>
      <c r="Q21" s="3"/>
      <c r="R21" s="3"/>
    </row>
    <row r="22" spans="3:17" ht="12" thickBot="1">
      <c r="C22" s="43"/>
      <c r="D22" s="61" t="s">
        <v>25</v>
      </c>
      <c r="E22" s="69" t="s">
        <v>26</v>
      </c>
      <c r="F22" s="62">
        <v>14.894</v>
      </c>
      <c r="G22" s="7">
        <v>9.274</v>
      </c>
      <c r="H22" s="7">
        <v>7.22</v>
      </c>
      <c r="I22" s="44"/>
      <c r="J22" s="44"/>
      <c r="K22" s="44"/>
      <c r="L22" s="44"/>
      <c r="M22" s="44"/>
      <c r="N22" s="44"/>
      <c r="O22" s="37">
        <v>1113.89</v>
      </c>
      <c r="P22" s="3"/>
      <c r="Q22" s="3"/>
    </row>
    <row r="23" spans="3:17" ht="12" thickBot="1">
      <c r="C23" s="43"/>
      <c r="D23" s="4" t="s">
        <v>349</v>
      </c>
      <c r="E23" s="94" t="s">
        <v>364</v>
      </c>
      <c r="F23" s="62">
        <v>16.684</v>
      </c>
      <c r="G23" s="7">
        <v>8.294</v>
      </c>
      <c r="H23" s="7">
        <v>3.952</v>
      </c>
      <c r="I23" s="44"/>
      <c r="J23" s="44"/>
      <c r="K23" s="44"/>
      <c r="L23" s="44"/>
      <c r="M23" s="44"/>
      <c r="N23" s="44"/>
      <c r="O23" s="37">
        <v>1113.89</v>
      </c>
      <c r="P23" s="3"/>
      <c r="Q23" s="3"/>
    </row>
    <row r="24" spans="3:17" ht="12" thickBot="1">
      <c r="C24" s="43"/>
      <c r="D24" s="66" t="s">
        <v>340</v>
      </c>
      <c r="E24" s="70"/>
      <c r="F24" s="67"/>
      <c r="G24" s="44"/>
      <c r="H24" s="44"/>
      <c r="I24" s="44"/>
      <c r="J24" s="44"/>
      <c r="K24" s="44"/>
      <c r="L24" s="44"/>
      <c r="M24" s="44"/>
      <c r="N24" s="44"/>
      <c r="O24" s="37">
        <v>1113.89</v>
      </c>
      <c r="P24" s="3"/>
      <c r="Q24" s="3"/>
    </row>
    <row r="25" spans="3:17" ht="12" thickBot="1">
      <c r="C25" s="43"/>
      <c r="D25" s="66" t="s">
        <v>355</v>
      </c>
      <c r="E25" s="70"/>
      <c r="F25" s="67">
        <v>11.794</v>
      </c>
      <c r="G25" s="44">
        <v>1.539</v>
      </c>
      <c r="H25" s="44"/>
      <c r="I25" s="44"/>
      <c r="J25" s="44"/>
      <c r="K25" s="44"/>
      <c r="L25" s="44"/>
      <c r="M25" s="44"/>
      <c r="N25" s="44"/>
      <c r="O25" s="37">
        <v>1113.89</v>
      </c>
      <c r="P25" s="3"/>
      <c r="Q25" s="3"/>
    </row>
    <row r="26" spans="3:17" ht="12" thickBot="1">
      <c r="C26" s="43" t="s">
        <v>27</v>
      </c>
      <c r="D26" s="66"/>
      <c r="E26" s="70"/>
      <c r="F26" s="44">
        <f>SUM(F11:F25)</f>
        <v>411.45300000000003</v>
      </c>
      <c r="G26" s="44">
        <f>SUM(G11:G25)</f>
        <v>127.49700000000001</v>
      </c>
      <c r="H26" s="44">
        <f>SUM(H11:H25)</f>
        <v>43.061</v>
      </c>
      <c r="I26" s="10">
        <v>471.6979999999999</v>
      </c>
      <c r="J26" s="10">
        <v>211.839</v>
      </c>
      <c r="K26" s="10">
        <v>71.02</v>
      </c>
      <c r="L26" s="10">
        <v>262.47999999999996</v>
      </c>
      <c r="M26" s="10">
        <v>323.91</v>
      </c>
      <c r="N26" s="10">
        <v>446.63</v>
      </c>
      <c r="O26" s="13"/>
      <c r="Q26" s="3"/>
    </row>
    <row r="27" spans="3:17" ht="12" thickBot="1">
      <c r="C27" s="16">
        <v>6</v>
      </c>
      <c r="D27" s="11" t="s">
        <v>75</v>
      </c>
      <c r="E27" s="11" t="s">
        <v>76</v>
      </c>
      <c r="F27" s="12">
        <v>5.186</v>
      </c>
      <c r="G27" s="12">
        <v>0</v>
      </c>
      <c r="H27" s="75">
        <v>0</v>
      </c>
      <c r="I27" s="74">
        <v>3.936</v>
      </c>
      <c r="J27" s="5">
        <v>0.976</v>
      </c>
      <c r="K27" s="5"/>
      <c r="L27" s="5">
        <v>4</v>
      </c>
      <c r="M27" s="5">
        <v>6</v>
      </c>
      <c r="N27" s="5">
        <v>7.2</v>
      </c>
      <c r="O27" s="37">
        <v>1392.37</v>
      </c>
      <c r="Q27" s="3"/>
    </row>
    <row r="28" spans="3:17" ht="12" thickBot="1">
      <c r="C28" s="17"/>
      <c r="D28" s="4" t="s">
        <v>39</v>
      </c>
      <c r="E28" s="4" t="s">
        <v>40</v>
      </c>
      <c r="F28" s="5">
        <v>3.053</v>
      </c>
      <c r="G28" s="5">
        <v>1.248</v>
      </c>
      <c r="H28" s="76"/>
      <c r="I28" s="74"/>
      <c r="J28" s="5"/>
      <c r="K28" s="5"/>
      <c r="L28" s="5"/>
      <c r="M28" s="5"/>
      <c r="N28" s="5"/>
      <c r="O28" s="37">
        <v>1392.37</v>
      </c>
      <c r="Q28" s="3"/>
    </row>
    <row r="29" spans="3:17" ht="12" thickBot="1">
      <c r="C29" s="17"/>
      <c r="D29" s="4" t="s">
        <v>100</v>
      </c>
      <c r="E29" s="4" t="s">
        <v>101</v>
      </c>
      <c r="F29" s="5">
        <v>1.825</v>
      </c>
      <c r="G29" s="5">
        <v>0.283</v>
      </c>
      <c r="H29" s="76"/>
      <c r="I29" s="74"/>
      <c r="J29" s="5"/>
      <c r="K29" s="5"/>
      <c r="L29" s="5"/>
      <c r="M29" s="5"/>
      <c r="N29" s="5"/>
      <c r="O29" s="37">
        <v>1392.37</v>
      </c>
      <c r="Q29" s="3"/>
    </row>
    <row r="30" spans="3:17" ht="12" thickBot="1">
      <c r="C30" s="17"/>
      <c r="D30" s="4" t="s">
        <v>25</v>
      </c>
      <c r="E30" s="4" t="s">
        <v>94</v>
      </c>
      <c r="F30" s="5">
        <v>5.75</v>
      </c>
      <c r="G30" s="5">
        <v>3.544</v>
      </c>
      <c r="H30" s="76"/>
      <c r="I30" s="74">
        <v>3.655</v>
      </c>
      <c r="J30" s="5">
        <v>1.312</v>
      </c>
      <c r="K30" s="5"/>
      <c r="L30" s="5">
        <v>3.2</v>
      </c>
      <c r="M30" s="5">
        <v>5.2</v>
      </c>
      <c r="N30" s="5">
        <v>8.6</v>
      </c>
      <c r="O30" s="37">
        <v>1392.37</v>
      </c>
      <c r="Q30" s="3"/>
    </row>
    <row r="31" spans="3:17" ht="12" thickBot="1">
      <c r="C31" s="17"/>
      <c r="D31" s="4" t="s">
        <v>37</v>
      </c>
      <c r="E31" s="4" t="s">
        <v>38</v>
      </c>
      <c r="F31" s="5">
        <v>3.4</v>
      </c>
      <c r="G31" s="5">
        <v>1.624</v>
      </c>
      <c r="H31" s="76">
        <v>0.133</v>
      </c>
      <c r="I31" s="74"/>
      <c r="J31" s="5"/>
      <c r="K31" s="5"/>
      <c r="L31" s="5"/>
      <c r="M31" s="5"/>
      <c r="N31" s="5"/>
      <c r="O31" s="37">
        <v>1392.37</v>
      </c>
      <c r="Q31" s="3"/>
    </row>
    <row r="32" spans="3:17" ht="12" thickBot="1">
      <c r="C32" s="17"/>
      <c r="O32" s="37">
        <v>1392.37</v>
      </c>
      <c r="Q32" s="3"/>
    </row>
    <row r="33" spans="3:17" ht="12" thickBot="1">
      <c r="C33" s="17"/>
      <c r="D33" s="4" t="s">
        <v>215</v>
      </c>
      <c r="E33" s="4" t="s">
        <v>110</v>
      </c>
      <c r="F33" s="5">
        <v>1.455</v>
      </c>
      <c r="G33" s="5">
        <v>0.761</v>
      </c>
      <c r="H33" s="76">
        <v>0.409</v>
      </c>
      <c r="I33" s="74"/>
      <c r="J33" s="5"/>
      <c r="K33" s="5"/>
      <c r="L33" s="5"/>
      <c r="M33" s="5"/>
      <c r="N33" s="5"/>
      <c r="O33" s="37">
        <v>1392.37</v>
      </c>
      <c r="Q33" s="3"/>
    </row>
    <row r="34" spans="3:17" ht="12" thickBot="1">
      <c r="C34" s="17"/>
      <c r="D34" s="4" t="s">
        <v>108</v>
      </c>
      <c r="E34" s="4" t="s">
        <v>310</v>
      </c>
      <c r="F34" s="5">
        <v>1.1</v>
      </c>
      <c r="G34" s="5">
        <v>0.692</v>
      </c>
      <c r="H34" s="76"/>
      <c r="I34" s="74"/>
      <c r="J34" s="5"/>
      <c r="K34" s="5"/>
      <c r="L34" s="5"/>
      <c r="M34" s="5"/>
      <c r="N34" s="5"/>
      <c r="O34" s="37">
        <v>1392.37</v>
      </c>
      <c r="Q34" s="3"/>
    </row>
    <row r="35" spans="3:17" ht="12" thickBot="1">
      <c r="C35" s="17"/>
      <c r="D35" s="4" t="s">
        <v>108</v>
      </c>
      <c r="E35" s="4" t="s">
        <v>310</v>
      </c>
      <c r="F35" s="5"/>
      <c r="G35" s="5"/>
      <c r="H35" s="76"/>
      <c r="I35" s="74"/>
      <c r="J35" s="5"/>
      <c r="K35" s="5"/>
      <c r="L35" s="5"/>
      <c r="M35" s="5"/>
      <c r="N35" s="5"/>
      <c r="O35" s="37">
        <v>1392.37</v>
      </c>
      <c r="Q35" s="3"/>
    </row>
    <row r="36" spans="3:17" ht="12" thickBot="1">
      <c r="C36" s="17"/>
      <c r="F36" s="89">
        <v>0.464</v>
      </c>
      <c r="G36" s="89">
        <v>0</v>
      </c>
      <c r="H36">
        <v>0.172</v>
      </c>
      <c r="O36" s="37">
        <v>1392.37</v>
      </c>
      <c r="Q36" s="3"/>
    </row>
    <row r="37" spans="3:17" ht="12" thickBot="1">
      <c r="C37" s="17"/>
      <c r="D37" s="4" t="s">
        <v>82</v>
      </c>
      <c r="E37" s="40" t="s">
        <v>313</v>
      </c>
      <c r="F37" s="5">
        <v>2.066</v>
      </c>
      <c r="G37" s="5">
        <v>0.477</v>
      </c>
      <c r="H37" s="76">
        <v>0</v>
      </c>
      <c r="I37" s="74"/>
      <c r="J37" s="5"/>
      <c r="K37" s="5"/>
      <c r="L37" s="5"/>
      <c r="M37" s="5"/>
      <c r="N37" s="5"/>
      <c r="O37" s="37">
        <v>1392.37</v>
      </c>
      <c r="Q37" s="3"/>
    </row>
    <row r="38" spans="3:17" ht="12" thickBot="1">
      <c r="C38" s="17"/>
      <c r="D38" s="4"/>
      <c r="E38" s="4" t="s">
        <v>192</v>
      </c>
      <c r="F38" s="5">
        <v>1.97</v>
      </c>
      <c r="G38" s="5">
        <v>0.47</v>
      </c>
      <c r="H38" s="76"/>
      <c r="I38" s="74"/>
      <c r="J38" s="5"/>
      <c r="K38" s="5"/>
      <c r="L38" s="5"/>
      <c r="M38" s="5"/>
      <c r="N38" s="5"/>
      <c r="O38" s="37">
        <v>1392.37</v>
      </c>
      <c r="Q38" s="3"/>
    </row>
    <row r="39" spans="3:17" ht="12" thickBot="1">
      <c r="C39" s="17"/>
      <c r="D39" s="4" t="s">
        <v>60</v>
      </c>
      <c r="E39" s="4" t="s">
        <v>314</v>
      </c>
      <c r="F39" s="5">
        <v>0.4</v>
      </c>
      <c r="G39" s="5"/>
      <c r="H39" s="76"/>
      <c r="I39" s="74"/>
      <c r="J39" s="5"/>
      <c r="K39" s="5"/>
      <c r="L39" s="5"/>
      <c r="M39" s="5"/>
      <c r="N39" s="5"/>
      <c r="O39" s="37">
        <v>1392.37</v>
      </c>
      <c r="Q39" s="3"/>
    </row>
    <row r="40" spans="3:17" ht="12" thickBot="1">
      <c r="C40" s="17"/>
      <c r="D40" s="4" t="s">
        <v>60</v>
      </c>
      <c r="E40" s="4" t="s">
        <v>61</v>
      </c>
      <c r="F40" s="5">
        <v>1.4</v>
      </c>
      <c r="G40" s="5"/>
      <c r="H40" s="76"/>
      <c r="I40" s="74"/>
      <c r="J40" s="5"/>
      <c r="K40" s="5"/>
      <c r="L40" s="5"/>
      <c r="M40" s="5"/>
      <c r="N40" s="5"/>
      <c r="O40" s="37">
        <v>1392.37</v>
      </c>
      <c r="Q40" s="3"/>
    </row>
    <row r="41" spans="3:17" ht="12" thickBot="1">
      <c r="C41" s="17"/>
      <c r="D41" s="4" t="s">
        <v>315</v>
      </c>
      <c r="E41" s="4"/>
      <c r="F41" s="4"/>
      <c r="G41" s="4"/>
      <c r="H41" s="4"/>
      <c r="I41" s="74"/>
      <c r="J41" s="5"/>
      <c r="K41" s="5"/>
      <c r="L41" s="5"/>
      <c r="M41" s="5"/>
      <c r="N41" s="5"/>
      <c r="O41" s="37">
        <v>1392.37</v>
      </c>
      <c r="Q41" s="3"/>
    </row>
    <row r="42" spans="3:17" ht="12" thickBot="1">
      <c r="C42" s="17"/>
      <c r="D42" s="4" t="s">
        <v>199</v>
      </c>
      <c r="E42" s="4" t="s">
        <v>120</v>
      </c>
      <c r="F42" s="5">
        <v>0.322</v>
      </c>
      <c r="G42" s="5"/>
      <c r="H42" s="76"/>
      <c r="I42" s="74"/>
      <c r="J42" s="5"/>
      <c r="K42" s="5"/>
      <c r="L42" s="5"/>
      <c r="M42" s="5"/>
      <c r="N42" s="5"/>
      <c r="O42" s="37">
        <v>1392.37</v>
      </c>
      <c r="Q42" s="3"/>
    </row>
    <row r="43" spans="3:17" ht="12" thickBot="1">
      <c r="C43" s="17"/>
      <c r="D43" s="4" t="s">
        <v>31</v>
      </c>
      <c r="E43" s="4" t="s">
        <v>32</v>
      </c>
      <c r="F43" s="5">
        <v>1.302</v>
      </c>
      <c r="G43" s="5">
        <v>0.628</v>
      </c>
      <c r="H43" s="76"/>
      <c r="I43" s="74"/>
      <c r="J43" s="5"/>
      <c r="K43" s="5"/>
      <c r="L43" s="5"/>
      <c r="M43" s="5"/>
      <c r="N43" s="5"/>
      <c r="O43" s="37">
        <v>1392.37</v>
      </c>
      <c r="Q43" s="3"/>
    </row>
    <row r="44" spans="3:17" ht="12" thickBot="1">
      <c r="C44" s="17"/>
      <c r="D44" s="4" t="s">
        <v>113</v>
      </c>
      <c r="E44" s="4" t="s">
        <v>114</v>
      </c>
      <c r="F44" s="5">
        <v>1.164</v>
      </c>
      <c r="G44" s="5">
        <v>0.832</v>
      </c>
      <c r="H44" s="76">
        <v>0.237</v>
      </c>
      <c r="I44" s="74"/>
      <c r="J44" s="5"/>
      <c r="K44" s="5"/>
      <c r="L44" s="5"/>
      <c r="M44" s="5"/>
      <c r="N44" s="5"/>
      <c r="O44" s="37">
        <v>1392.37</v>
      </c>
      <c r="Q44" s="3"/>
    </row>
    <row r="45" spans="3:17" ht="12" thickBot="1">
      <c r="C45" s="17"/>
      <c r="D45" s="4" t="s">
        <v>30</v>
      </c>
      <c r="E45" s="4" t="s">
        <v>316</v>
      </c>
      <c r="F45" s="5">
        <v>3.69</v>
      </c>
      <c r="G45" s="5">
        <v>1.724</v>
      </c>
      <c r="H45" s="76"/>
      <c r="I45" s="74"/>
      <c r="J45" s="5"/>
      <c r="K45" s="5"/>
      <c r="L45" s="5"/>
      <c r="M45" s="5"/>
      <c r="N45" s="5"/>
      <c r="O45" s="37">
        <v>1392.37</v>
      </c>
      <c r="Q45" s="3"/>
    </row>
    <row r="46" spans="3:17" ht="12" thickBot="1">
      <c r="C46" s="17"/>
      <c r="D46" s="4" t="s">
        <v>98</v>
      </c>
      <c r="E46" s="4" t="s">
        <v>99</v>
      </c>
      <c r="F46" s="5">
        <v>0.88</v>
      </c>
      <c r="G46" s="5"/>
      <c r="H46" s="76"/>
      <c r="I46" s="74"/>
      <c r="J46" s="5"/>
      <c r="K46" s="5"/>
      <c r="L46" s="5"/>
      <c r="M46" s="5"/>
      <c r="N46" s="5"/>
      <c r="O46" s="37">
        <v>1392.37</v>
      </c>
      <c r="Q46" s="3"/>
    </row>
    <row r="47" spans="3:17" ht="12" thickBot="1">
      <c r="C47" s="17"/>
      <c r="D47" s="4"/>
      <c r="E47" s="4" t="s">
        <v>99</v>
      </c>
      <c r="F47" s="5">
        <v>1.461</v>
      </c>
      <c r="G47" s="5">
        <v>0.85</v>
      </c>
      <c r="H47" s="76"/>
      <c r="I47" s="74"/>
      <c r="J47" s="5"/>
      <c r="K47" s="5"/>
      <c r="L47" s="5"/>
      <c r="M47" s="5"/>
      <c r="N47" s="5"/>
      <c r="O47" s="37">
        <v>1392.37</v>
      </c>
      <c r="Q47" s="3"/>
    </row>
    <row r="48" spans="3:17" ht="12" thickBot="1">
      <c r="C48" s="17"/>
      <c r="D48" s="4" t="s">
        <v>42</v>
      </c>
      <c r="E48" s="4" t="s">
        <v>43</v>
      </c>
      <c r="F48" s="5">
        <v>0.756</v>
      </c>
      <c r="G48" s="5">
        <v>0.225</v>
      </c>
      <c r="H48" s="76"/>
      <c r="I48" s="74"/>
      <c r="J48" s="5"/>
      <c r="K48" s="5"/>
      <c r="L48" s="5"/>
      <c r="M48" s="5"/>
      <c r="N48" s="5"/>
      <c r="O48" s="37">
        <v>1392.37</v>
      </c>
      <c r="Q48" s="3"/>
    </row>
    <row r="49" spans="3:17" ht="12" thickBot="1">
      <c r="C49" s="17"/>
      <c r="D49" s="4" t="s">
        <v>161</v>
      </c>
      <c r="E49" s="4" t="s">
        <v>162</v>
      </c>
      <c r="F49" s="5">
        <v>1.884</v>
      </c>
      <c r="G49" s="5">
        <v>0.499</v>
      </c>
      <c r="H49" s="76">
        <v>0.202</v>
      </c>
      <c r="I49" s="74"/>
      <c r="J49" s="5"/>
      <c r="K49" s="5"/>
      <c r="L49" s="5"/>
      <c r="M49" s="5"/>
      <c r="N49" s="5"/>
      <c r="O49" s="37">
        <v>1392.37</v>
      </c>
      <c r="Q49" s="3"/>
    </row>
    <row r="50" spans="3:17" ht="12" thickBot="1">
      <c r="C50" s="17"/>
      <c r="D50" s="4" t="s">
        <v>72</v>
      </c>
      <c r="E50" s="4" t="s">
        <v>73</v>
      </c>
      <c r="F50" s="5">
        <v>3.568</v>
      </c>
      <c r="G50" s="5">
        <v>1.18</v>
      </c>
      <c r="H50" s="76"/>
      <c r="I50" s="74"/>
      <c r="J50" s="5"/>
      <c r="K50" s="5"/>
      <c r="L50" s="5"/>
      <c r="M50" s="5"/>
      <c r="N50" s="5"/>
      <c r="O50" s="37">
        <v>1392.37</v>
      </c>
      <c r="Q50" s="3"/>
    </row>
    <row r="51" spans="3:17" ht="12" thickBot="1">
      <c r="C51" s="17"/>
      <c r="D51" s="4" t="s">
        <v>49</v>
      </c>
      <c r="E51" s="4" t="s">
        <v>50</v>
      </c>
      <c r="F51" s="5">
        <v>2.685</v>
      </c>
      <c r="G51" s="5">
        <v>0.752</v>
      </c>
      <c r="H51" s="76">
        <v>0.301</v>
      </c>
      <c r="I51" s="74"/>
      <c r="J51" s="5"/>
      <c r="K51" s="5"/>
      <c r="L51" s="5"/>
      <c r="M51" s="5"/>
      <c r="N51" s="5"/>
      <c r="O51" s="37">
        <v>1392.37</v>
      </c>
      <c r="Q51" s="3"/>
    </row>
    <row r="52" spans="3:17" ht="12" thickBot="1">
      <c r="C52" s="17"/>
      <c r="D52" s="4" t="s">
        <v>44</v>
      </c>
      <c r="E52" s="4" t="s">
        <v>45</v>
      </c>
      <c r="F52" s="5">
        <v>0.701</v>
      </c>
      <c r="G52" s="5">
        <v>0.326</v>
      </c>
      <c r="H52" s="76"/>
      <c r="I52" s="74"/>
      <c r="J52" s="5"/>
      <c r="K52" s="5"/>
      <c r="L52" s="5"/>
      <c r="M52" s="5"/>
      <c r="N52" s="5"/>
      <c r="O52" s="37">
        <v>1392.37</v>
      </c>
      <c r="Q52" s="3"/>
    </row>
    <row r="53" spans="3:17" ht="12" thickBot="1">
      <c r="C53" s="17"/>
      <c r="D53" s="4" t="s">
        <v>84</v>
      </c>
      <c r="E53" s="4" t="s">
        <v>85</v>
      </c>
      <c r="F53" s="5">
        <v>3.124</v>
      </c>
      <c r="G53" s="5">
        <v>1.936</v>
      </c>
      <c r="H53" s="76">
        <v>1.396</v>
      </c>
      <c r="I53" s="74"/>
      <c r="J53" s="5"/>
      <c r="K53" s="5"/>
      <c r="L53" s="5"/>
      <c r="M53" s="5"/>
      <c r="N53" s="5"/>
      <c r="O53" s="37">
        <v>1392.37</v>
      </c>
      <c r="Q53" s="3"/>
    </row>
    <row r="54" spans="3:17" ht="12" thickBot="1">
      <c r="C54" s="17"/>
      <c r="D54" s="4"/>
      <c r="E54" s="4" t="s">
        <v>86</v>
      </c>
      <c r="F54" s="5">
        <v>0.849</v>
      </c>
      <c r="G54" s="5">
        <v>0.412</v>
      </c>
      <c r="H54" s="76">
        <v>0.194</v>
      </c>
      <c r="I54" s="74"/>
      <c r="J54" s="5"/>
      <c r="K54" s="5"/>
      <c r="L54" s="5"/>
      <c r="M54" s="5"/>
      <c r="N54" s="5"/>
      <c r="O54" s="37">
        <v>1392.37</v>
      </c>
      <c r="Q54" s="3"/>
    </row>
    <row r="55" spans="3:17" ht="12" thickBot="1">
      <c r="C55" s="17"/>
      <c r="D55" s="4" t="s">
        <v>216</v>
      </c>
      <c r="E55" s="4" t="s">
        <v>52</v>
      </c>
      <c r="F55" s="5">
        <v>4.7</v>
      </c>
      <c r="G55" s="5">
        <v>1.481</v>
      </c>
      <c r="H55" s="76">
        <v>1.207</v>
      </c>
      <c r="I55" s="74"/>
      <c r="J55" s="5"/>
      <c r="K55" s="5"/>
      <c r="L55" s="5"/>
      <c r="M55" s="5"/>
      <c r="N55" s="5"/>
      <c r="O55" s="37">
        <v>1392.37</v>
      </c>
      <c r="Q55" s="3"/>
    </row>
    <row r="56" spans="3:17" ht="12" thickBot="1">
      <c r="C56" s="17"/>
      <c r="D56" s="4"/>
      <c r="E56" s="4" t="s">
        <v>253</v>
      </c>
      <c r="F56" s="5">
        <v>2.955</v>
      </c>
      <c r="G56" s="5">
        <v>2.091</v>
      </c>
      <c r="H56" s="76">
        <v>1.238</v>
      </c>
      <c r="I56" s="74"/>
      <c r="J56" s="5"/>
      <c r="K56" s="5"/>
      <c r="L56" s="5"/>
      <c r="M56" s="5"/>
      <c r="N56" s="5"/>
      <c r="O56" s="37">
        <v>1392.37</v>
      </c>
      <c r="Q56" s="3"/>
    </row>
    <row r="57" spans="3:17" ht="12" thickBot="1">
      <c r="C57" s="17"/>
      <c r="D57" s="4" t="s">
        <v>102</v>
      </c>
      <c r="E57" s="4" t="s">
        <v>319</v>
      </c>
      <c r="F57" s="5">
        <v>7.386</v>
      </c>
      <c r="G57" s="5">
        <v>1.595</v>
      </c>
      <c r="H57" s="76"/>
      <c r="I57" s="74"/>
      <c r="J57" s="5"/>
      <c r="K57" s="5"/>
      <c r="L57" s="5"/>
      <c r="M57" s="5"/>
      <c r="N57" s="5"/>
      <c r="O57" s="37">
        <v>1392.37</v>
      </c>
      <c r="Q57" s="3"/>
    </row>
    <row r="58" spans="3:17" ht="12" thickBot="1">
      <c r="C58" s="17"/>
      <c r="D58" s="4" t="s">
        <v>320</v>
      </c>
      <c r="E58" s="4" t="s">
        <v>321</v>
      </c>
      <c r="F58" s="5">
        <v>3.484</v>
      </c>
      <c r="G58" s="5">
        <v>1.867</v>
      </c>
      <c r="H58" s="76">
        <v>0.453</v>
      </c>
      <c r="I58" s="74"/>
      <c r="J58" s="5"/>
      <c r="K58" s="5"/>
      <c r="L58" s="5"/>
      <c r="M58" s="5"/>
      <c r="N58" s="5"/>
      <c r="O58" s="37">
        <v>1392.37</v>
      </c>
      <c r="Q58" s="3"/>
    </row>
    <row r="59" spans="3:17" ht="12" thickBot="1">
      <c r="C59" s="17"/>
      <c r="D59" s="4" t="s">
        <v>135</v>
      </c>
      <c r="E59" s="4" t="s">
        <v>136</v>
      </c>
      <c r="F59" s="5">
        <v>1.367</v>
      </c>
      <c r="G59" s="5">
        <v>0.554</v>
      </c>
      <c r="H59" s="76"/>
      <c r="I59" s="74"/>
      <c r="J59" s="5"/>
      <c r="K59" s="5"/>
      <c r="L59" s="5"/>
      <c r="M59" s="5"/>
      <c r="N59" s="5"/>
      <c r="O59" s="37">
        <v>1392.37</v>
      </c>
      <c r="Q59" s="3"/>
    </row>
    <row r="60" spans="3:17" ht="12" thickBot="1">
      <c r="C60" s="17"/>
      <c r="D60" s="4" t="s">
        <v>77</v>
      </c>
      <c r="E60" s="4" t="s">
        <v>78</v>
      </c>
      <c r="F60" s="5">
        <v>0.453</v>
      </c>
      <c r="G60" s="5"/>
      <c r="H60" s="76"/>
      <c r="I60" s="74"/>
      <c r="J60" s="5"/>
      <c r="K60" s="5"/>
      <c r="L60" s="5"/>
      <c r="M60" s="5"/>
      <c r="N60" s="5"/>
      <c r="O60" s="37">
        <v>1392.37</v>
      </c>
      <c r="Q60" s="3"/>
    </row>
    <row r="61" spans="3:17" ht="12" thickBot="1">
      <c r="C61" s="17"/>
      <c r="D61" s="4"/>
      <c r="E61" s="4" t="s">
        <v>79</v>
      </c>
      <c r="F61" s="5"/>
      <c r="G61" s="5"/>
      <c r="H61" s="76"/>
      <c r="I61" s="74"/>
      <c r="J61" s="5"/>
      <c r="K61" s="5"/>
      <c r="L61" s="5"/>
      <c r="M61" s="5"/>
      <c r="N61" s="5"/>
      <c r="O61" s="37">
        <v>1392.37</v>
      </c>
      <c r="Q61" s="3"/>
    </row>
    <row r="62" spans="3:15" ht="12" thickBot="1">
      <c r="C62" s="17"/>
      <c r="D62" s="4" t="s">
        <v>28</v>
      </c>
      <c r="E62" s="4" t="s">
        <v>29</v>
      </c>
      <c r="F62" s="5">
        <v>1.554</v>
      </c>
      <c r="G62" s="5">
        <v>0.691</v>
      </c>
      <c r="H62" s="76"/>
      <c r="I62" s="74">
        <v>0.882</v>
      </c>
      <c r="J62" s="5">
        <v>0.542</v>
      </c>
      <c r="K62" s="5"/>
      <c r="L62" s="5">
        <v>2.3</v>
      </c>
      <c r="M62" s="5">
        <v>3.2</v>
      </c>
      <c r="N62" s="5">
        <v>4.9</v>
      </c>
      <c r="O62" s="37">
        <v>1392.37</v>
      </c>
    </row>
    <row r="63" spans="3:15" ht="12" thickBot="1">
      <c r="C63" s="17"/>
      <c r="D63" s="4" t="s">
        <v>53</v>
      </c>
      <c r="E63" s="4" t="s">
        <v>54</v>
      </c>
      <c r="F63" s="5">
        <v>1.85</v>
      </c>
      <c r="G63" s="5">
        <v>0.5</v>
      </c>
      <c r="H63" s="76">
        <v>0.15</v>
      </c>
      <c r="I63" s="74"/>
      <c r="J63" s="5"/>
      <c r="K63" s="5"/>
      <c r="L63" s="5"/>
      <c r="M63" s="5"/>
      <c r="N63" s="5"/>
      <c r="O63" s="37">
        <v>1392.37</v>
      </c>
    </row>
    <row r="64" spans="3:15" ht="12" thickBot="1">
      <c r="C64" s="17"/>
      <c r="D64" s="40" t="s">
        <v>269</v>
      </c>
      <c r="E64" s="40" t="s">
        <v>336</v>
      </c>
      <c r="F64" s="5">
        <v>0.719</v>
      </c>
      <c r="G64" s="5">
        <v>0.2</v>
      </c>
      <c r="H64" s="76"/>
      <c r="I64" s="74"/>
      <c r="J64" s="5"/>
      <c r="K64" s="5"/>
      <c r="L64" s="5"/>
      <c r="M64" s="5"/>
      <c r="N64" s="5"/>
      <c r="O64" s="37">
        <v>1392.37</v>
      </c>
    </row>
    <row r="65" spans="3:15" ht="12" thickBot="1">
      <c r="C65" s="17"/>
      <c r="D65" s="40" t="s">
        <v>270</v>
      </c>
      <c r="E65" s="4" t="s">
        <v>128</v>
      </c>
      <c r="F65" s="5">
        <v>0.743</v>
      </c>
      <c r="G65" s="5">
        <v>0.364</v>
      </c>
      <c r="H65" s="76"/>
      <c r="I65" s="74"/>
      <c r="J65" s="5"/>
      <c r="K65" s="5"/>
      <c r="L65" s="5"/>
      <c r="M65" s="5"/>
      <c r="N65" s="5"/>
      <c r="O65" s="37">
        <v>1392.37</v>
      </c>
    </row>
    <row r="66" spans="3:15" ht="12" thickBot="1">
      <c r="C66" s="17"/>
      <c r="D66" s="4" t="s">
        <v>47</v>
      </c>
      <c r="E66" s="4" t="s">
        <v>48</v>
      </c>
      <c r="F66" s="5">
        <v>4.295</v>
      </c>
      <c r="G66" s="5">
        <v>0.391</v>
      </c>
      <c r="H66" s="76"/>
      <c r="I66" s="74"/>
      <c r="J66" s="5"/>
      <c r="K66" s="5"/>
      <c r="L66" s="5"/>
      <c r="M66" s="5"/>
      <c r="N66" s="5"/>
      <c r="O66" s="37">
        <v>1392.37</v>
      </c>
    </row>
    <row r="67" spans="3:15" ht="12" thickBot="1">
      <c r="C67" s="17"/>
      <c r="D67" s="4"/>
      <c r="E67" s="4" t="s">
        <v>58</v>
      </c>
      <c r="F67" s="5">
        <v>4.86</v>
      </c>
      <c r="G67" s="5">
        <v>1.717</v>
      </c>
      <c r="H67" s="76">
        <v>0.807</v>
      </c>
      <c r="I67" s="74"/>
      <c r="J67" s="5"/>
      <c r="K67" s="5"/>
      <c r="L67" s="5"/>
      <c r="M67" s="5"/>
      <c r="N67" s="5"/>
      <c r="O67" s="37">
        <v>1392.37</v>
      </c>
    </row>
    <row r="68" spans="3:15" ht="12" thickBot="1">
      <c r="C68" s="17"/>
      <c r="D68" s="4" t="s">
        <v>22</v>
      </c>
      <c r="E68" s="4" t="s">
        <v>92</v>
      </c>
      <c r="F68" s="5">
        <v>1.999</v>
      </c>
      <c r="G68" s="5">
        <v>0</v>
      </c>
      <c r="H68" s="76">
        <v>0</v>
      </c>
      <c r="I68" s="74"/>
      <c r="J68" s="5"/>
      <c r="K68" s="5"/>
      <c r="L68" s="5"/>
      <c r="M68" s="5"/>
      <c r="N68" s="5"/>
      <c r="O68" s="37">
        <v>1392.37</v>
      </c>
    </row>
    <row r="69" spans="3:15" ht="12" thickBot="1">
      <c r="C69" s="17"/>
      <c r="D69" s="4" t="s">
        <v>65</v>
      </c>
      <c r="E69" s="4" t="s">
        <v>66</v>
      </c>
      <c r="F69" s="5">
        <v>2.042</v>
      </c>
      <c r="G69" s="5">
        <v>0.735</v>
      </c>
      <c r="H69" s="76">
        <v>0.69</v>
      </c>
      <c r="I69" s="74">
        <v>1.5</v>
      </c>
      <c r="J69" s="5">
        <v>0.25</v>
      </c>
      <c r="K69" s="5">
        <v>0.02</v>
      </c>
      <c r="L69" s="5">
        <v>1.6</v>
      </c>
      <c r="M69" s="5">
        <v>2.1</v>
      </c>
      <c r="N69" s="5">
        <v>2.6</v>
      </c>
      <c r="O69" s="37">
        <v>1392.37</v>
      </c>
    </row>
    <row r="70" spans="3:15" ht="12" thickBot="1">
      <c r="C70" s="17"/>
      <c r="D70" s="4" t="s">
        <v>205</v>
      </c>
      <c r="E70" s="4" t="s">
        <v>59</v>
      </c>
      <c r="F70" s="5"/>
      <c r="G70" s="5"/>
      <c r="H70" s="76"/>
      <c r="I70" s="74">
        <v>3.707</v>
      </c>
      <c r="J70" s="5">
        <v>0.857</v>
      </c>
      <c r="K70" s="5">
        <v>0.8</v>
      </c>
      <c r="L70" s="5">
        <v>13</v>
      </c>
      <c r="M70" s="5">
        <v>10</v>
      </c>
      <c r="N70" s="5">
        <v>3.17</v>
      </c>
      <c r="O70" s="37">
        <v>1392.37</v>
      </c>
    </row>
    <row r="71" spans="3:15" ht="12" thickBot="1">
      <c r="C71" s="17"/>
      <c r="D71" s="4" t="s">
        <v>80</v>
      </c>
      <c r="E71" s="4" t="s">
        <v>81</v>
      </c>
      <c r="F71" s="5">
        <v>1.716</v>
      </c>
      <c r="G71" s="5">
        <v>0.508</v>
      </c>
      <c r="H71" s="76"/>
      <c r="I71" s="74">
        <v>3.492</v>
      </c>
      <c r="J71" s="5">
        <v>2.019</v>
      </c>
      <c r="K71" s="5"/>
      <c r="L71" s="5">
        <v>3.9</v>
      </c>
      <c r="M71" s="5">
        <v>5.1</v>
      </c>
      <c r="N71" s="5">
        <v>6.6</v>
      </c>
      <c r="O71" s="37">
        <v>1392.37</v>
      </c>
    </row>
    <row r="72" spans="3:15" ht="12" thickBot="1">
      <c r="C72" s="17"/>
      <c r="D72" s="4" t="s">
        <v>67</v>
      </c>
      <c r="E72" s="4" t="s">
        <v>68</v>
      </c>
      <c r="F72" s="5">
        <v>0.719</v>
      </c>
      <c r="G72" s="5">
        <v>0.396</v>
      </c>
      <c r="H72" s="76">
        <v>0.016</v>
      </c>
      <c r="I72" s="74"/>
      <c r="J72" s="5"/>
      <c r="K72" s="5"/>
      <c r="L72" s="5"/>
      <c r="M72" s="5"/>
      <c r="N72" s="5"/>
      <c r="O72" s="37">
        <v>1392.37</v>
      </c>
    </row>
    <row r="73" spans="3:15" ht="12" thickBot="1">
      <c r="C73" s="17"/>
      <c r="D73" s="4" t="s">
        <v>193</v>
      </c>
      <c r="E73" s="4" t="s">
        <v>46</v>
      </c>
      <c r="F73" s="5">
        <v>1.35</v>
      </c>
      <c r="G73" s="5">
        <v>0.25</v>
      </c>
      <c r="H73" s="76"/>
      <c r="I73" s="74"/>
      <c r="J73" s="5"/>
      <c r="K73" s="5"/>
      <c r="L73" s="5"/>
      <c r="M73" s="5"/>
      <c r="N73" s="5"/>
      <c r="O73" s="37">
        <v>1392.37</v>
      </c>
    </row>
    <row r="74" spans="3:15" ht="12" thickBot="1">
      <c r="C74" s="17"/>
      <c r="D74" s="4" t="s">
        <v>62</v>
      </c>
      <c r="E74" s="4" t="s">
        <v>63</v>
      </c>
      <c r="F74" s="5">
        <v>1.698</v>
      </c>
      <c r="G74" s="5">
        <v>0.8</v>
      </c>
      <c r="H74" s="76"/>
      <c r="I74" s="74"/>
      <c r="J74" s="5"/>
      <c r="K74" s="5"/>
      <c r="L74" s="5"/>
      <c r="M74" s="5"/>
      <c r="N74" s="5"/>
      <c r="O74" s="37">
        <v>1392.37</v>
      </c>
    </row>
    <row r="75" spans="3:15" ht="12" thickBot="1">
      <c r="C75" s="17"/>
      <c r="D75" s="4"/>
      <c r="E75" s="4" t="s">
        <v>64</v>
      </c>
      <c r="F75" s="5">
        <v>0.548</v>
      </c>
      <c r="G75" s="5">
        <v>0.19</v>
      </c>
      <c r="H75" s="76"/>
      <c r="I75" s="74"/>
      <c r="J75" s="5"/>
      <c r="K75" s="5"/>
      <c r="L75" s="5"/>
      <c r="M75" s="5"/>
      <c r="N75" s="5"/>
      <c r="O75" s="37">
        <v>1392.37</v>
      </c>
    </row>
    <row r="76" spans="3:15" ht="12" thickBot="1">
      <c r="C76" s="17"/>
      <c r="D76" s="4" t="s">
        <v>51</v>
      </c>
      <c r="E76" s="4" t="s">
        <v>322</v>
      </c>
      <c r="F76" s="5">
        <v>0.68</v>
      </c>
      <c r="G76" s="5"/>
      <c r="H76" s="76"/>
      <c r="I76" s="74">
        <v>6.159</v>
      </c>
      <c r="J76" s="5">
        <v>2.955</v>
      </c>
      <c r="K76" s="5"/>
      <c r="L76" s="5">
        <v>6</v>
      </c>
      <c r="M76" s="5">
        <v>9.4</v>
      </c>
      <c r="N76" s="5">
        <v>13.2</v>
      </c>
      <c r="O76" s="37">
        <v>1392.37</v>
      </c>
    </row>
    <row r="77" spans="3:15" ht="12" thickBot="1">
      <c r="C77" s="17"/>
      <c r="D77" s="4" t="s">
        <v>105</v>
      </c>
      <c r="E77" s="4" t="s">
        <v>106</v>
      </c>
      <c r="F77" s="5">
        <v>0.563</v>
      </c>
      <c r="G77" s="5">
        <v>0.59</v>
      </c>
      <c r="H77" s="76"/>
      <c r="I77" s="74">
        <v>4.273</v>
      </c>
      <c r="J77" s="5">
        <v>1.762</v>
      </c>
      <c r="K77" s="5"/>
      <c r="L77" s="5">
        <v>1.9</v>
      </c>
      <c r="M77" s="5">
        <v>2.9</v>
      </c>
      <c r="N77" s="5">
        <v>4</v>
      </c>
      <c r="O77" s="37">
        <v>1392.37</v>
      </c>
    </row>
    <row r="78" spans="3:15" ht="12" thickBot="1">
      <c r="C78" s="17"/>
      <c r="D78" s="4" t="s">
        <v>159</v>
      </c>
      <c r="E78" s="4" t="s">
        <v>160</v>
      </c>
      <c r="F78" s="5">
        <v>1.031</v>
      </c>
      <c r="G78" s="5">
        <v>0.697</v>
      </c>
      <c r="H78" s="76"/>
      <c r="I78" s="74"/>
      <c r="J78" s="5"/>
      <c r="K78" s="5"/>
      <c r="L78" s="5"/>
      <c r="M78" s="5"/>
      <c r="N78" s="5"/>
      <c r="O78" s="37">
        <v>1392.37</v>
      </c>
    </row>
    <row r="79" spans="3:15" ht="12" thickBot="1">
      <c r="C79" s="17"/>
      <c r="D79" s="4" t="s">
        <v>323</v>
      </c>
      <c r="E79" s="4" t="s">
        <v>89</v>
      </c>
      <c r="F79" s="5">
        <v>1.22</v>
      </c>
      <c r="G79" s="5">
        <v>0.383</v>
      </c>
      <c r="H79" s="76"/>
      <c r="I79" s="74"/>
      <c r="J79" s="5"/>
      <c r="K79" s="5"/>
      <c r="L79" s="5"/>
      <c r="M79" s="5"/>
      <c r="N79" s="5"/>
      <c r="O79" s="37">
        <v>1392.37</v>
      </c>
    </row>
    <row r="80" spans="3:15" ht="12" thickBot="1">
      <c r="C80" s="17"/>
      <c r="D80" s="4" t="s">
        <v>324</v>
      </c>
      <c r="E80" s="40" t="s">
        <v>356</v>
      </c>
      <c r="F80" s="5">
        <v>0.682</v>
      </c>
      <c r="G80" s="5">
        <v>0.217</v>
      </c>
      <c r="H80" s="76"/>
      <c r="I80" s="74"/>
      <c r="J80" s="5"/>
      <c r="K80" s="5"/>
      <c r="L80" s="5"/>
      <c r="M80" s="5"/>
      <c r="N80" s="5"/>
      <c r="O80" s="37">
        <v>1392.37</v>
      </c>
    </row>
    <row r="81" spans="3:15" ht="12" thickBot="1">
      <c r="C81" s="17"/>
      <c r="D81" s="4" t="s">
        <v>324</v>
      </c>
      <c r="E81" s="40" t="s">
        <v>356</v>
      </c>
      <c r="F81" s="5">
        <v>0.903</v>
      </c>
      <c r="G81" s="5">
        <v>0.367</v>
      </c>
      <c r="H81" s="76">
        <v>0.14</v>
      </c>
      <c r="I81" s="74"/>
      <c r="J81" s="5"/>
      <c r="K81" s="5"/>
      <c r="L81" s="5"/>
      <c r="M81" s="5"/>
      <c r="N81" s="5"/>
      <c r="O81" s="37">
        <v>1392.37</v>
      </c>
    </row>
    <row r="82" spans="3:15" ht="12" thickBot="1">
      <c r="C82" s="17"/>
      <c r="D82" s="4" t="s">
        <v>69</v>
      </c>
      <c r="E82" s="4" t="s">
        <v>70</v>
      </c>
      <c r="F82" s="5">
        <v>1.079</v>
      </c>
      <c r="G82" s="5">
        <v>0.48</v>
      </c>
      <c r="H82" s="76"/>
      <c r="I82" s="74"/>
      <c r="J82" s="5"/>
      <c r="K82" s="5"/>
      <c r="L82" s="5"/>
      <c r="M82" s="5"/>
      <c r="N82" s="5"/>
      <c r="O82" s="37">
        <v>1392.37</v>
      </c>
    </row>
    <row r="83" spans="3:15" ht="12" thickBot="1">
      <c r="C83" s="17"/>
      <c r="D83" s="4"/>
      <c r="E83" s="4" t="s">
        <v>71</v>
      </c>
      <c r="F83" s="5">
        <v>1.091</v>
      </c>
      <c r="G83" s="5">
        <v>0.316</v>
      </c>
      <c r="H83" s="76"/>
      <c r="I83" s="74"/>
      <c r="J83" s="5"/>
      <c r="K83" s="5"/>
      <c r="L83" s="5"/>
      <c r="M83" s="5"/>
      <c r="N83" s="5"/>
      <c r="O83" s="37">
        <v>1392.37</v>
      </c>
    </row>
    <row r="84" spans="3:15" ht="12" thickBot="1">
      <c r="C84" s="17"/>
      <c r="D84" s="4"/>
      <c r="E84" s="40" t="s">
        <v>275</v>
      </c>
      <c r="F84" s="5">
        <v>0.909</v>
      </c>
      <c r="G84" s="5">
        <v>0.492</v>
      </c>
      <c r="H84" s="76"/>
      <c r="I84" s="74"/>
      <c r="J84" s="5"/>
      <c r="K84" s="5"/>
      <c r="L84" s="5"/>
      <c r="M84" s="5"/>
      <c r="N84" s="5"/>
      <c r="O84" s="37">
        <v>1392.37</v>
      </c>
    </row>
    <row r="85" spans="3:15" ht="12" thickBot="1">
      <c r="C85" s="17"/>
      <c r="D85" s="4"/>
      <c r="E85" s="40" t="s">
        <v>290</v>
      </c>
      <c r="F85" s="5"/>
      <c r="G85" s="5"/>
      <c r="H85" s="76"/>
      <c r="I85" s="74"/>
      <c r="J85" s="5"/>
      <c r="K85" s="5"/>
      <c r="L85" s="5"/>
      <c r="M85" s="5"/>
      <c r="N85" s="5"/>
      <c r="O85" s="37">
        <v>1392.37</v>
      </c>
    </row>
    <row r="86" spans="3:15" ht="12" thickBot="1">
      <c r="C86" s="17"/>
      <c r="D86" s="4" t="s">
        <v>107</v>
      </c>
      <c r="E86" s="4" t="s">
        <v>259</v>
      </c>
      <c r="F86" s="5">
        <v>1.73</v>
      </c>
      <c r="G86" s="5"/>
      <c r="H86" s="76"/>
      <c r="I86" s="74"/>
      <c r="J86" s="5"/>
      <c r="K86" s="5"/>
      <c r="L86" s="5"/>
      <c r="M86" s="5"/>
      <c r="N86" s="5"/>
      <c r="O86" s="37">
        <v>1392.37</v>
      </c>
    </row>
    <row r="87" spans="3:15" ht="12" thickBot="1">
      <c r="C87" s="17"/>
      <c r="D87" s="4" t="s">
        <v>334</v>
      </c>
      <c r="E87" s="4" t="s">
        <v>258</v>
      </c>
      <c r="F87" s="5"/>
      <c r="G87" s="5"/>
      <c r="H87" s="76"/>
      <c r="I87" s="74"/>
      <c r="J87" s="5"/>
      <c r="K87" s="5"/>
      <c r="L87" s="5"/>
      <c r="M87" s="5"/>
      <c r="N87" s="5"/>
      <c r="O87" s="37">
        <v>1392.37</v>
      </c>
    </row>
    <row r="88" spans="3:15" ht="12" thickBot="1">
      <c r="C88" s="17"/>
      <c r="D88" s="4" t="s">
        <v>126</v>
      </c>
      <c r="E88" s="4" t="s">
        <v>254</v>
      </c>
      <c r="F88" s="5">
        <v>0.688</v>
      </c>
      <c r="G88" s="5">
        <v>0.485</v>
      </c>
      <c r="H88" s="76"/>
      <c r="I88" s="74"/>
      <c r="J88" s="5"/>
      <c r="K88" s="5"/>
      <c r="L88" s="5"/>
      <c r="M88" s="5"/>
      <c r="N88" s="5"/>
      <c r="O88" s="37">
        <v>1392.37</v>
      </c>
    </row>
    <row r="89" spans="3:15" ht="12" thickBot="1">
      <c r="C89" s="17"/>
      <c r="D89" s="4" t="s">
        <v>57</v>
      </c>
      <c r="E89" s="4" t="s">
        <v>208</v>
      </c>
      <c r="F89" s="5">
        <v>2.813</v>
      </c>
      <c r="G89" s="5">
        <v>0.772</v>
      </c>
      <c r="H89" s="76"/>
      <c r="I89" s="74"/>
      <c r="J89" s="5"/>
      <c r="K89" s="5"/>
      <c r="L89" s="5"/>
      <c r="M89" s="5"/>
      <c r="N89" s="5"/>
      <c r="O89" s="37">
        <v>1392.37</v>
      </c>
    </row>
    <row r="90" spans="3:15" ht="12" thickBot="1">
      <c r="C90" s="17"/>
      <c r="D90" s="4"/>
      <c r="E90" s="4" t="s">
        <v>255</v>
      </c>
      <c r="F90" s="5">
        <v>1.192</v>
      </c>
      <c r="G90" s="5">
        <v>0.366</v>
      </c>
      <c r="H90" s="76"/>
      <c r="I90" s="74"/>
      <c r="J90" s="5"/>
      <c r="K90" s="5"/>
      <c r="L90" s="5"/>
      <c r="M90" s="5"/>
      <c r="N90" s="5"/>
      <c r="O90" s="37">
        <v>1392.37</v>
      </c>
    </row>
    <row r="91" spans="3:15" ht="12" thickBot="1">
      <c r="C91" s="17"/>
      <c r="D91" s="4" t="s">
        <v>295</v>
      </c>
      <c r="E91" s="4" t="s">
        <v>146</v>
      </c>
      <c r="F91" s="5">
        <v>1.029</v>
      </c>
      <c r="G91" s="5"/>
      <c r="H91" s="76"/>
      <c r="I91" s="74"/>
      <c r="J91" s="5"/>
      <c r="K91" s="5"/>
      <c r="L91" s="5"/>
      <c r="M91" s="5"/>
      <c r="N91" s="5"/>
      <c r="O91" s="37">
        <v>1392.37</v>
      </c>
    </row>
    <row r="92" spans="3:15" ht="12" thickBot="1">
      <c r="C92" s="17"/>
      <c r="D92" s="40" t="s">
        <v>87</v>
      </c>
      <c r="E92" s="4" t="s">
        <v>104</v>
      </c>
      <c r="F92" s="5">
        <v>2.279</v>
      </c>
      <c r="G92" s="5">
        <v>0.758</v>
      </c>
      <c r="H92" s="76"/>
      <c r="I92" s="74"/>
      <c r="J92" s="5"/>
      <c r="K92" s="5"/>
      <c r="L92" s="5"/>
      <c r="M92" s="5"/>
      <c r="N92" s="5"/>
      <c r="O92" s="37">
        <v>1392.37</v>
      </c>
    </row>
    <row r="93" spans="3:15" ht="12" thickBot="1">
      <c r="C93" s="17"/>
      <c r="D93" s="4" t="s">
        <v>87</v>
      </c>
      <c r="E93" s="4" t="s">
        <v>88</v>
      </c>
      <c r="F93" s="5">
        <v>2.311</v>
      </c>
      <c r="G93" s="5">
        <v>0.675</v>
      </c>
      <c r="H93" s="76"/>
      <c r="I93" s="74"/>
      <c r="J93" s="5"/>
      <c r="K93" s="5"/>
      <c r="L93" s="5"/>
      <c r="M93" s="5"/>
      <c r="N93" s="5"/>
      <c r="O93" s="37">
        <v>1392.37</v>
      </c>
    </row>
    <row r="94" spans="3:15" ht="12" thickBot="1">
      <c r="C94" s="17"/>
      <c r="D94" s="4" t="s">
        <v>139</v>
      </c>
      <c r="E94" s="4" t="s">
        <v>140</v>
      </c>
      <c r="F94" s="5">
        <v>0.573</v>
      </c>
      <c r="G94" s="5"/>
      <c r="H94" s="76"/>
      <c r="I94" s="74"/>
      <c r="J94" s="5"/>
      <c r="K94" s="5"/>
      <c r="L94" s="5"/>
      <c r="M94" s="5"/>
      <c r="N94" s="5"/>
      <c r="O94" s="37">
        <v>1392.37</v>
      </c>
    </row>
    <row r="95" spans="3:15" ht="12" thickBot="1">
      <c r="C95" s="17"/>
      <c r="D95" s="4" t="s">
        <v>326</v>
      </c>
      <c r="E95" s="4" t="s">
        <v>90</v>
      </c>
      <c r="F95" s="5">
        <v>0.975</v>
      </c>
      <c r="G95" s="5">
        <v>0.303</v>
      </c>
      <c r="H95" s="76"/>
      <c r="I95" s="74"/>
      <c r="J95" s="5"/>
      <c r="K95" s="5"/>
      <c r="L95" s="5"/>
      <c r="M95" s="5"/>
      <c r="N95" s="5"/>
      <c r="O95" s="37">
        <v>1392.37</v>
      </c>
    </row>
    <row r="96" spans="3:15" ht="12" thickBot="1">
      <c r="C96" s="17"/>
      <c r="D96" s="4"/>
      <c r="E96" s="4" t="s">
        <v>335</v>
      </c>
      <c r="F96" s="5">
        <v>0.135</v>
      </c>
      <c r="G96" s="5">
        <v>0.009</v>
      </c>
      <c r="H96" s="76"/>
      <c r="I96" s="74"/>
      <c r="J96" s="5"/>
      <c r="K96" s="5"/>
      <c r="L96" s="5"/>
      <c r="M96" s="5"/>
      <c r="N96" s="5"/>
      <c r="O96" s="37">
        <v>1392.37</v>
      </c>
    </row>
    <row r="97" spans="3:15" ht="12" thickBot="1">
      <c r="C97" s="17"/>
      <c r="D97" s="4" t="s">
        <v>55</v>
      </c>
      <c r="E97" s="4" t="s">
        <v>56</v>
      </c>
      <c r="F97" s="5">
        <v>1.607</v>
      </c>
      <c r="G97" s="5"/>
      <c r="H97" s="76"/>
      <c r="I97" s="74"/>
      <c r="J97" s="5"/>
      <c r="K97" s="5"/>
      <c r="L97" s="5"/>
      <c r="M97" s="5"/>
      <c r="N97" s="5"/>
      <c r="O97" s="37">
        <v>1392.37</v>
      </c>
    </row>
    <row r="98" spans="3:15" ht="12" thickBot="1">
      <c r="C98" s="17"/>
      <c r="D98" s="4" t="s">
        <v>339</v>
      </c>
      <c r="E98" s="4"/>
      <c r="F98" s="7"/>
      <c r="G98" s="7"/>
      <c r="H98" s="7"/>
      <c r="I98" s="74"/>
      <c r="J98" s="5"/>
      <c r="K98" s="5"/>
      <c r="L98" s="5"/>
      <c r="M98" s="5"/>
      <c r="N98" s="5"/>
      <c r="O98" s="37">
        <v>1392.37</v>
      </c>
    </row>
    <row r="99" spans="3:15" ht="12" thickBot="1">
      <c r="C99" s="17"/>
      <c r="D99" s="4" t="s">
        <v>35</v>
      </c>
      <c r="E99" s="4" t="s">
        <v>36</v>
      </c>
      <c r="F99" s="5">
        <v>0.824</v>
      </c>
      <c r="G99" s="5">
        <v>0.44</v>
      </c>
      <c r="H99" s="76">
        <v>0.09</v>
      </c>
      <c r="I99" s="74"/>
      <c r="J99" s="5"/>
      <c r="K99" s="5"/>
      <c r="L99" s="5"/>
      <c r="M99" s="5"/>
      <c r="N99" s="5"/>
      <c r="O99" s="37">
        <v>1392.37</v>
      </c>
    </row>
    <row r="100" spans="3:15" ht="12" thickBot="1">
      <c r="C100" s="17"/>
      <c r="D100" s="4" t="s">
        <v>292</v>
      </c>
      <c r="E100" s="4" t="s">
        <v>142</v>
      </c>
      <c r="F100" s="5">
        <v>0.75</v>
      </c>
      <c r="G100" s="5">
        <v>0.385</v>
      </c>
      <c r="H100" s="76">
        <v>0.065</v>
      </c>
      <c r="I100" s="74"/>
      <c r="J100" s="5"/>
      <c r="K100" s="5"/>
      <c r="L100" s="5"/>
      <c r="M100" s="5"/>
      <c r="N100" s="5"/>
      <c r="O100" s="37">
        <v>1392.37</v>
      </c>
    </row>
    <row r="101" spans="3:15" ht="12" thickBot="1">
      <c r="C101" s="17"/>
      <c r="D101" s="4" t="s">
        <v>111</v>
      </c>
      <c r="E101" s="4" t="s">
        <v>112</v>
      </c>
      <c r="F101" s="5">
        <v>1.367</v>
      </c>
      <c r="G101" s="5">
        <v>0.625</v>
      </c>
      <c r="H101" s="76"/>
      <c r="I101" s="74"/>
      <c r="J101" s="5"/>
      <c r="K101" s="5"/>
      <c r="L101" s="5"/>
      <c r="M101" s="5"/>
      <c r="N101" s="5"/>
      <c r="O101" s="37">
        <v>1392.37</v>
      </c>
    </row>
    <row r="102" spans="3:15" ht="12" thickBot="1">
      <c r="C102" s="17"/>
      <c r="D102" s="4" t="s">
        <v>328</v>
      </c>
      <c r="E102" s="4" t="s">
        <v>83</v>
      </c>
      <c r="F102" s="5"/>
      <c r="G102" s="5"/>
      <c r="H102" s="76"/>
      <c r="I102" s="74"/>
      <c r="J102" s="5"/>
      <c r="K102" s="5"/>
      <c r="L102" s="5"/>
      <c r="M102" s="5"/>
      <c r="N102" s="5"/>
      <c r="O102" s="37">
        <v>1392.37</v>
      </c>
    </row>
    <row r="103" spans="3:15" ht="12" thickBot="1">
      <c r="C103" s="17"/>
      <c r="D103" s="4" t="s">
        <v>205</v>
      </c>
      <c r="E103" s="40" t="s">
        <v>358</v>
      </c>
      <c r="F103" s="5">
        <v>6.518</v>
      </c>
      <c r="G103" s="5">
        <v>2.556</v>
      </c>
      <c r="H103" s="76"/>
      <c r="I103" s="74"/>
      <c r="J103" s="5"/>
      <c r="K103" s="5"/>
      <c r="L103" s="5"/>
      <c r="M103" s="5"/>
      <c r="N103" s="5"/>
      <c r="O103" s="37">
        <v>1392.37</v>
      </c>
    </row>
    <row r="104" spans="3:15" ht="12" thickBot="1">
      <c r="C104" s="17"/>
      <c r="D104" s="4" t="s">
        <v>205</v>
      </c>
      <c r="E104" s="4" t="s">
        <v>59</v>
      </c>
      <c r="F104" s="7">
        <v>1.703</v>
      </c>
      <c r="G104" s="7">
        <v>0.518</v>
      </c>
      <c r="H104" s="76"/>
      <c r="I104" s="74"/>
      <c r="J104" s="5"/>
      <c r="K104" s="5"/>
      <c r="L104" s="5"/>
      <c r="M104" s="5"/>
      <c r="N104" s="5"/>
      <c r="O104" s="37">
        <v>1392.37</v>
      </c>
    </row>
    <row r="105" spans="3:15" ht="12" thickBot="1">
      <c r="C105" s="17"/>
      <c r="D105" s="4" t="s">
        <v>203</v>
      </c>
      <c r="E105" s="4" t="s">
        <v>41</v>
      </c>
      <c r="F105" s="5">
        <v>1</v>
      </c>
      <c r="G105" s="5">
        <v>0.455</v>
      </c>
      <c r="H105" s="76"/>
      <c r="I105" s="74"/>
      <c r="J105" s="5"/>
      <c r="K105" s="5"/>
      <c r="L105" s="5"/>
      <c r="M105" s="5"/>
      <c r="N105" s="5"/>
      <c r="O105" s="37">
        <v>1392.37</v>
      </c>
    </row>
    <row r="106" spans="3:15" ht="12" thickBot="1">
      <c r="C106" s="17"/>
      <c r="D106" s="4" t="s">
        <v>196</v>
      </c>
      <c r="E106" s="4"/>
      <c r="F106" s="5">
        <v>1.31</v>
      </c>
      <c r="G106" s="5">
        <v>0.501</v>
      </c>
      <c r="H106" s="76"/>
      <c r="I106" s="74"/>
      <c r="J106" s="5"/>
      <c r="K106" s="5"/>
      <c r="L106" s="5"/>
      <c r="M106" s="5"/>
      <c r="N106" s="5"/>
      <c r="O106" s="37">
        <v>1392.37</v>
      </c>
    </row>
    <row r="107" spans="3:15" ht="12" thickBot="1">
      <c r="C107" s="17"/>
      <c r="D107" s="4" t="s">
        <v>198</v>
      </c>
      <c r="E107" s="4"/>
      <c r="F107" s="5">
        <v>1.584</v>
      </c>
      <c r="G107" s="5">
        <v>0.881</v>
      </c>
      <c r="H107" s="76"/>
      <c r="I107" s="74"/>
      <c r="J107" s="5"/>
      <c r="K107" s="5"/>
      <c r="L107" s="5"/>
      <c r="M107" s="5"/>
      <c r="N107" s="5"/>
      <c r="O107" s="37">
        <v>1392.37</v>
      </c>
    </row>
    <row r="108" spans="3:15" ht="12" thickBot="1">
      <c r="C108" s="17"/>
      <c r="D108" s="4" t="s">
        <v>276</v>
      </c>
      <c r="E108" s="4"/>
      <c r="F108" s="72">
        <v>10.094</v>
      </c>
      <c r="G108" s="72">
        <v>2.125</v>
      </c>
      <c r="H108" s="77"/>
      <c r="I108" s="74">
        <v>3.291</v>
      </c>
      <c r="J108" s="5">
        <v>1.365</v>
      </c>
      <c r="K108" s="5">
        <v>2</v>
      </c>
      <c r="L108" s="5">
        <v>3</v>
      </c>
      <c r="M108" s="5">
        <v>4.2</v>
      </c>
      <c r="N108" s="5">
        <v>6.8</v>
      </c>
      <c r="O108" s="37">
        <v>1392.37</v>
      </c>
    </row>
    <row r="109" spans="3:15" ht="12" thickBot="1">
      <c r="C109" s="17"/>
      <c r="D109" s="4" t="s">
        <v>201</v>
      </c>
      <c r="E109" s="4"/>
      <c r="F109" s="5">
        <v>3.568</v>
      </c>
      <c r="G109" s="5"/>
      <c r="H109" s="76"/>
      <c r="I109" s="74"/>
      <c r="J109" s="5"/>
      <c r="K109" s="5"/>
      <c r="L109" s="5"/>
      <c r="M109" s="5"/>
      <c r="N109" s="5"/>
      <c r="O109" s="37">
        <v>1392.37</v>
      </c>
    </row>
    <row r="110" spans="3:15" ht="12" thickBot="1">
      <c r="C110" s="17"/>
      <c r="D110" s="4" t="s">
        <v>256</v>
      </c>
      <c r="E110" s="4" t="s">
        <v>303</v>
      </c>
      <c r="F110" s="5">
        <v>1.324</v>
      </c>
      <c r="G110" s="5">
        <v>0.879</v>
      </c>
      <c r="H110" s="76">
        <v>0.707</v>
      </c>
      <c r="I110" s="74"/>
      <c r="J110" s="5"/>
      <c r="K110" s="5"/>
      <c r="L110" s="5"/>
      <c r="M110" s="5"/>
      <c r="N110" s="5"/>
      <c r="O110" s="37">
        <v>1392.37</v>
      </c>
    </row>
    <row r="111" spans="3:15" ht="12" thickBot="1">
      <c r="C111" s="17"/>
      <c r="D111" s="4" t="s">
        <v>296</v>
      </c>
      <c r="E111" s="4"/>
      <c r="F111" s="5">
        <v>1.593</v>
      </c>
      <c r="G111" s="5">
        <v>1.115</v>
      </c>
      <c r="H111" s="76">
        <v>0.991</v>
      </c>
      <c r="I111" s="74"/>
      <c r="J111" s="5"/>
      <c r="K111" s="5"/>
      <c r="L111" s="5"/>
      <c r="M111" s="5"/>
      <c r="N111" s="5"/>
      <c r="O111" s="37">
        <v>1392.37</v>
      </c>
    </row>
    <row r="112" spans="3:15" ht="12" thickBot="1">
      <c r="C112" s="17"/>
      <c r="D112" s="4" t="s">
        <v>260</v>
      </c>
      <c r="E112" s="4" t="s">
        <v>207</v>
      </c>
      <c r="F112" s="5">
        <v>3.129</v>
      </c>
      <c r="G112" s="5">
        <v>1.073</v>
      </c>
      <c r="H112" s="90">
        <v>0.139</v>
      </c>
      <c r="I112" s="74"/>
      <c r="J112" s="5"/>
      <c r="K112" s="5"/>
      <c r="L112" s="5"/>
      <c r="M112" s="5"/>
      <c r="N112" s="5"/>
      <c r="O112" s="37">
        <v>1392.37</v>
      </c>
    </row>
    <row r="113" spans="3:15" ht="12" thickBot="1">
      <c r="C113" s="17"/>
      <c r="D113" s="4" t="s">
        <v>212</v>
      </c>
      <c r="E113" s="4"/>
      <c r="F113" s="5">
        <v>0.66</v>
      </c>
      <c r="G113" s="5"/>
      <c r="H113" s="76"/>
      <c r="I113" s="74"/>
      <c r="J113" s="5"/>
      <c r="K113" s="5"/>
      <c r="L113" s="5"/>
      <c r="M113" s="5"/>
      <c r="N113" s="5"/>
      <c r="O113" s="37">
        <v>1392.37</v>
      </c>
    </row>
    <row r="114" spans="3:15" ht="12" thickBot="1">
      <c r="C114" s="17"/>
      <c r="D114" s="4" t="s">
        <v>213</v>
      </c>
      <c r="E114" s="4"/>
      <c r="F114" s="5">
        <v>1.1</v>
      </c>
      <c r="G114" s="5">
        <v>0.3</v>
      </c>
      <c r="H114" s="76"/>
      <c r="I114" s="74"/>
      <c r="J114" s="5"/>
      <c r="K114" s="5"/>
      <c r="L114" s="5"/>
      <c r="M114" s="5"/>
      <c r="N114" s="5"/>
      <c r="O114" s="37">
        <v>1392.37</v>
      </c>
    </row>
    <row r="115" spans="3:15" ht="12" thickBot="1">
      <c r="C115" s="17"/>
      <c r="D115" s="4" t="s">
        <v>218</v>
      </c>
      <c r="E115" s="4"/>
      <c r="F115" s="5">
        <v>1.192</v>
      </c>
      <c r="G115" s="5">
        <v>0.633</v>
      </c>
      <c r="H115" s="76">
        <v>0.078</v>
      </c>
      <c r="I115" s="74"/>
      <c r="J115" s="5"/>
      <c r="K115" s="5"/>
      <c r="L115" s="5"/>
      <c r="M115" s="5"/>
      <c r="N115" s="5"/>
      <c r="O115" s="37">
        <v>1392.37</v>
      </c>
    </row>
    <row r="116" spans="3:15" ht="12" thickBot="1">
      <c r="C116" s="17"/>
      <c r="D116" s="4" t="s">
        <v>217</v>
      </c>
      <c r="E116" s="4" t="s">
        <v>74</v>
      </c>
      <c r="F116" s="5">
        <v>3.035</v>
      </c>
      <c r="G116" s="5">
        <v>1.524</v>
      </c>
      <c r="H116" s="76"/>
      <c r="I116" s="74"/>
      <c r="J116" s="5"/>
      <c r="K116" s="5"/>
      <c r="L116" s="5"/>
      <c r="M116" s="5"/>
      <c r="N116" s="5"/>
      <c r="O116" s="37">
        <v>1392.37</v>
      </c>
    </row>
    <row r="117" spans="3:15" ht="12" thickBot="1">
      <c r="C117" s="17"/>
      <c r="D117" s="4" t="s">
        <v>219</v>
      </c>
      <c r="E117" s="4"/>
      <c r="F117" s="5">
        <v>1.322</v>
      </c>
      <c r="G117" s="5">
        <v>0.938</v>
      </c>
      <c r="H117" s="76">
        <v>0.092</v>
      </c>
      <c r="I117" s="74"/>
      <c r="J117" s="5"/>
      <c r="K117" s="5"/>
      <c r="L117" s="5"/>
      <c r="M117" s="5"/>
      <c r="N117" s="5"/>
      <c r="O117" s="37">
        <v>1392.37</v>
      </c>
    </row>
    <row r="118" spans="3:15" ht="12" thickBot="1">
      <c r="C118" s="17"/>
      <c r="D118" s="4" t="s">
        <v>261</v>
      </c>
      <c r="E118" s="4" t="s">
        <v>262</v>
      </c>
      <c r="F118" s="5">
        <v>4.965</v>
      </c>
      <c r="G118" s="5">
        <v>1.865</v>
      </c>
      <c r="H118" s="76"/>
      <c r="I118" s="74"/>
      <c r="J118" s="5"/>
      <c r="K118" s="5"/>
      <c r="L118" s="5"/>
      <c r="M118" s="5"/>
      <c r="N118" s="5"/>
      <c r="O118" s="37">
        <v>1392.37</v>
      </c>
    </row>
    <row r="119" spans="3:15" ht="12" thickBot="1">
      <c r="C119" s="17"/>
      <c r="D119" s="4" t="s">
        <v>263</v>
      </c>
      <c r="E119" s="4" t="s">
        <v>264</v>
      </c>
      <c r="F119" s="5">
        <v>0.5</v>
      </c>
      <c r="G119" s="5">
        <v>0.3</v>
      </c>
      <c r="H119" s="76"/>
      <c r="I119" s="74"/>
      <c r="J119" s="5"/>
      <c r="K119" s="5"/>
      <c r="L119" s="5"/>
      <c r="M119" s="5"/>
      <c r="N119" s="5"/>
      <c r="O119" s="37">
        <v>1392.37</v>
      </c>
    </row>
    <row r="120" spans="3:15" ht="12" thickBot="1">
      <c r="C120" s="17"/>
      <c r="D120" s="4" t="s">
        <v>267</v>
      </c>
      <c r="E120" s="4" t="s">
        <v>93</v>
      </c>
      <c r="F120" s="5">
        <v>7.127</v>
      </c>
      <c r="G120" s="5">
        <v>4.294</v>
      </c>
      <c r="H120" s="76">
        <v>3.745</v>
      </c>
      <c r="I120" s="74"/>
      <c r="J120" s="5"/>
      <c r="K120" s="5"/>
      <c r="L120" s="5"/>
      <c r="M120" s="5"/>
      <c r="N120" s="5"/>
      <c r="O120" s="37">
        <v>1392.37</v>
      </c>
    </row>
    <row r="121" spans="3:15" ht="12" thickBot="1">
      <c r="C121" s="17"/>
      <c r="D121" s="4"/>
      <c r="E121" s="4" t="s">
        <v>95</v>
      </c>
      <c r="F121" s="5">
        <v>3.17</v>
      </c>
      <c r="G121" s="5">
        <v>2.44</v>
      </c>
      <c r="H121" s="76">
        <v>1.344</v>
      </c>
      <c r="I121" s="74"/>
      <c r="J121" s="5"/>
      <c r="K121" s="5"/>
      <c r="L121" s="5"/>
      <c r="M121" s="5"/>
      <c r="N121" s="5"/>
      <c r="O121" s="37">
        <v>1392.37</v>
      </c>
    </row>
    <row r="122" spans="3:15" ht="12" thickBot="1">
      <c r="C122" s="17"/>
      <c r="D122" s="4" t="s">
        <v>282</v>
      </c>
      <c r="E122" s="4"/>
      <c r="F122" s="5">
        <v>1.757</v>
      </c>
      <c r="G122" s="5">
        <v>1.204</v>
      </c>
      <c r="H122" s="76"/>
      <c r="I122" s="74"/>
      <c r="J122" s="5"/>
      <c r="K122" s="5"/>
      <c r="L122" s="5"/>
      <c r="M122" s="5"/>
      <c r="N122" s="5"/>
      <c r="O122" s="37">
        <v>1392.37</v>
      </c>
    </row>
    <row r="123" spans="3:15" ht="12" thickBot="1">
      <c r="C123" s="17"/>
      <c r="D123" s="4" t="s">
        <v>283</v>
      </c>
      <c r="E123" s="4"/>
      <c r="F123" s="5">
        <v>0.415</v>
      </c>
      <c r="G123" s="5">
        <v>0.217</v>
      </c>
      <c r="H123" s="76"/>
      <c r="I123" s="74"/>
      <c r="J123" s="5"/>
      <c r="K123" s="5"/>
      <c r="L123" s="5"/>
      <c r="M123" s="5"/>
      <c r="N123" s="5"/>
      <c r="O123" s="37">
        <v>1392.37</v>
      </c>
    </row>
    <row r="124" spans="3:15" ht="12" thickBot="1">
      <c r="C124" s="17"/>
      <c r="D124" s="4" t="s">
        <v>285</v>
      </c>
      <c r="E124" s="4"/>
      <c r="F124" s="5">
        <v>1.055</v>
      </c>
      <c r="G124" s="5">
        <v>0.474</v>
      </c>
      <c r="H124" s="76">
        <v>0.034</v>
      </c>
      <c r="I124" s="74">
        <v>1.302</v>
      </c>
      <c r="J124" s="5"/>
      <c r="K124" s="5"/>
      <c r="L124" s="5">
        <v>0.5</v>
      </c>
      <c r="M124" s="5">
        <v>1</v>
      </c>
      <c r="N124" s="5">
        <v>2.8</v>
      </c>
      <c r="O124" s="37">
        <v>1392.37</v>
      </c>
    </row>
    <row r="125" spans="3:15" ht="12" thickBot="1">
      <c r="C125" s="17"/>
      <c r="D125" s="40" t="s">
        <v>271</v>
      </c>
      <c r="E125" s="40" t="s">
        <v>273</v>
      </c>
      <c r="F125" s="5">
        <v>1.85</v>
      </c>
      <c r="G125" s="5">
        <v>0.885</v>
      </c>
      <c r="H125" s="76"/>
      <c r="I125" s="74"/>
      <c r="J125" s="5"/>
      <c r="K125" s="5"/>
      <c r="L125" s="5"/>
      <c r="M125" s="5"/>
      <c r="N125" s="5"/>
      <c r="O125" s="37">
        <v>1392.37</v>
      </c>
    </row>
    <row r="126" spans="3:15" ht="12" thickBot="1">
      <c r="C126" s="17"/>
      <c r="D126" s="4" t="s">
        <v>288</v>
      </c>
      <c r="E126" s="4"/>
      <c r="F126" s="5">
        <v>0.735</v>
      </c>
      <c r="G126" s="5">
        <v>0.4</v>
      </c>
      <c r="H126" s="76"/>
      <c r="I126" s="74">
        <v>2.2</v>
      </c>
      <c r="J126" s="5">
        <v>0.9</v>
      </c>
      <c r="K126" s="5"/>
      <c r="L126" s="5">
        <v>2.7</v>
      </c>
      <c r="M126" s="5">
        <v>3.8</v>
      </c>
      <c r="N126" s="5">
        <v>4.9</v>
      </c>
      <c r="O126" s="37">
        <v>1392.37</v>
      </c>
    </row>
    <row r="127" spans="3:15" ht="12" thickBot="1">
      <c r="C127" s="17"/>
      <c r="D127" s="4" t="s">
        <v>299</v>
      </c>
      <c r="E127" s="4"/>
      <c r="F127" s="5">
        <v>0.58</v>
      </c>
      <c r="G127" s="5">
        <v>0.19</v>
      </c>
      <c r="H127" s="76">
        <v>0.1</v>
      </c>
      <c r="I127" s="74"/>
      <c r="J127" s="5"/>
      <c r="K127" s="5"/>
      <c r="L127" s="5"/>
      <c r="M127" s="5"/>
      <c r="N127" s="5"/>
      <c r="O127" s="37">
        <v>1392.37</v>
      </c>
    </row>
    <row r="128" spans="3:15" ht="12" thickBot="1">
      <c r="C128" s="17"/>
      <c r="D128" s="46" t="s">
        <v>301</v>
      </c>
      <c r="E128" s="4"/>
      <c r="F128" s="5">
        <v>1.3</v>
      </c>
      <c r="G128" s="5">
        <v>0.9</v>
      </c>
      <c r="H128" s="76">
        <v>0.1</v>
      </c>
      <c r="I128" s="74"/>
      <c r="J128" s="5"/>
      <c r="K128" s="5"/>
      <c r="L128" s="5"/>
      <c r="M128" s="5"/>
      <c r="N128" s="5"/>
      <c r="O128" s="37">
        <v>1392.37</v>
      </c>
    </row>
    <row r="129" spans="3:15" ht="12" thickBot="1">
      <c r="C129" s="17"/>
      <c r="D129" s="4" t="s">
        <v>302</v>
      </c>
      <c r="E129" s="4"/>
      <c r="F129" s="5"/>
      <c r="G129" s="5"/>
      <c r="H129" s="76"/>
      <c r="I129" s="74">
        <v>2.172</v>
      </c>
      <c r="J129" s="5">
        <v>0.882</v>
      </c>
      <c r="K129" s="5"/>
      <c r="L129" s="5">
        <v>4.2</v>
      </c>
      <c r="M129" s="5">
        <v>5.5</v>
      </c>
      <c r="N129" s="5">
        <v>7.2</v>
      </c>
      <c r="O129" s="37">
        <v>1392.37</v>
      </c>
    </row>
    <row r="130" spans="3:15" ht="12" thickBot="1">
      <c r="C130" s="17"/>
      <c r="D130" s="4" t="s">
        <v>200</v>
      </c>
      <c r="E130" s="4"/>
      <c r="F130" s="5">
        <v>4.833</v>
      </c>
      <c r="G130" s="5">
        <v>1.806</v>
      </c>
      <c r="H130" s="76"/>
      <c r="I130" s="74"/>
      <c r="J130" s="5"/>
      <c r="K130" s="5"/>
      <c r="L130" s="5"/>
      <c r="M130" s="5"/>
      <c r="N130" s="5"/>
      <c r="O130" s="37">
        <v>1392.37</v>
      </c>
    </row>
    <row r="131" spans="3:15" ht="12" thickBot="1">
      <c r="C131" s="17"/>
      <c r="D131" s="4" t="s">
        <v>306</v>
      </c>
      <c r="E131" s="40" t="s">
        <v>359</v>
      </c>
      <c r="F131" s="5">
        <v>2.982</v>
      </c>
      <c r="G131" s="5">
        <v>0.661</v>
      </c>
      <c r="H131" s="76">
        <v>0.049</v>
      </c>
      <c r="I131" s="74"/>
      <c r="J131" s="5"/>
      <c r="K131" s="5"/>
      <c r="L131" s="5"/>
      <c r="M131" s="5"/>
      <c r="N131" s="5"/>
      <c r="O131" s="37">
        <v>1392.37</v>
      </c>
    </row>
    <row r="132" spans="3:15" ht="12" thickBot="1">
      <c r="C132" s="17"/>
      <c r="D132" s="4" t="s">
        <v>306</v>
      </c>
      <c r="E132" s="40" t="s">
        <v>360</v>
      </c>
      <c r="F132" s="5">
        <v>1.006</v>
      </c>
      <c r="G132" s="5">
        <v>0.26</v>
      </c>
      <c r="H132" s="76">
        <v>0.025</v>
      </c>
      <c r="I132" s="74"/>
      <c r="J132" s="5"/>
      <c r="K132" s="5"/>
      <c r="L132" s="5"/>
      <c r="M132" s="5"/>
      <c r="N132" s="5"/>
      <c r="O132" s="37">
        <v>1392.37</v>
      </c>
    </row>
    <row r="133" spans="3:15" ht="12" thickBot="1">
      <c r="C133" s="17"/>
      <c r="D133" s="4" t="s">
        <v>305</v>
      </c>
      <c r="E133" s="4"/>
      <c r="F133" s="5">
        <v>0.35</v>
      </c>
      <c r="G133" s="5">
        <v>0.2</v>
      </c>
      <c r="H133" s="76">
        <v>0.15</v>
      </c>
      <c r="I133" s="74">
        <v>5.332</v>
      </c>
      <c r="J133" s="5">
        <v>2.88</v>
      </c>
      <c r="K133" s="5">
        <v>2.5</v>
      </c>
      <c r="L133" s="5">
        <v>8.5</v>
      </c>
      <c r="M133" s="5">
        <v>8.5</v>
      </c>
      <c r="N133" s="5">
        <v>8.5</v>
      </c>
      <c r="O133" s="37">
        <v>1392.37</v>
      </c>
    </row>
    <row r="134" spans="3:15" ht="12" thickBot="1">
      <c r="C134" s="17"/>
      <c r="D134" s="4" t="s">
        <v>307</v>
      </c>
      <c r="E134" s="4"/>
      <c r="F134" s="5">
        <v>1.1</v>
      </c>
      <c r="G134" s="5">
        <v>0.748</v>
      </c>
      <c r="H134" s="76">
        <v>0.999</v>
      </c>
      <c r="I134" s="74">
        <v>1.169</v>
      </c>
      <c r="J134" s="5">
        <v>0.441</v>
      </c>
      <c r="K134" s="5"/>
      <c r="L134" s="5">
        <v>2.1</v>
      </c>
      <c r="M134" s="5">
        <v>5.4</v>
      </c>
      <c r="N134" s="5">
        <v>7</v>
      </c>
      <c r="O134" s="37">
        <v>1392.37</v>
      </c>
    </row>
    <row r="135" spans="3:15" ht="12" thickBot="1">
      <c r="C135" s="17"/>
      <c r="D135" s="4" t="s">
        <v>308</v>
      </c>
      <c r="E135" s="4"/>
      <c r="F135" s="5">
        <v>0.95</v>
      </c>
      <c r="G135" s="5"/>
      <c r="H135" s="76"/>
      <c r="I135" s="74"/>
      <c r="J135" s="5"/>
      <c r="K135" s="5"/>
      <c r="L135" s="5"/>
      <c r="M135" s="5"/>
      <c r="N135" s="5"/>
      <c r="O135" s="37">
        <v>1392.37</v>
      </c>
    </row>
    <row r="136" spans="3:15" ht="12" thickBot="1">
      <c r="C136" s="17"/>
      <c r="D136" s="73" t="s">
        <v>332</v>
      </c>
      <c r="E136" s="4" t="s">
        <v>333</v>
      </c>
      <c r="F136" s="5">
        <v>1.19</v>
      </c>
      <c r="G136" s="5">
        <v>0.041</v>
      </c>
      <c r="H136" s="76"/>
      <c r="I136" s="74">
        <v>1.614</v>
      </c>
      <c r="J136" s="5">
        <v>1.308</v>
      </c>
      <c r="K136" s="5"/>
      <c r="L136" s="5">
        <v>1.7</v>
      </c>
      <c r="M136" s="5">
        <v>2.3</v>
      </c>
      <c r="N136" s="5">
        <v>3</v>
      </c>
      <c r="O136" s="37">
        <v>1392.37</v>
      </c>
    </row>
    <row r="137" spans="3:15" ht="12" thickBot="1">
      <c r="C137" s="17"/>
      <c r="D137" s="73" t="s">
        <v>332</v>
      </c>
      <c r="E137" s="4" t="s">
        <v>352</v>
      </c>
      <c r="F137" s="5"/>
      <c r="G137" s="5"/>
      <c r="H137" s="76"/>
      <c r="I137" s="74"/>
      <c r="J137" s="5"/>
      <c r="K137" s="5"/>
      <c r="L137" s="5"/>
      <c r="M137" s="5"/>
      <c r="N137" s="5"/>
      <c r="O137" s="37">
        <v>1392.37</v>
      </c>
    </row>
    <row r="138" spans="3:15" ht="12" thickBot="1">
      <c r="C138" s="17"/>
      <c r="D138" s="73" t="s">
        <v>334</v>
      </c>
      <c r="E138" s="4" t="s">
        <v>109</v>
      </c>
      <c r="F138" s="5">
        <v>1.131</v>
      </c>
      <c r="G138" s="5"/>
      <c r="H138" s="76"/>
      <c r="I138" s="74"/>
      <c r="J138" s="5"/>
      <c r="K138" s="5"/>
      <c r="L138" s="5"/>
      <c r="M138" s="5"/>
      <c r="N138" s="5"/>
      <c r="O138" s="37">
        <v>1392.37</v>
      </c>
    </row>
    <row r="139" spans="3:15" ht="12" thickBot="1">
      <c r="C139" s="17"/>
      <c r="E139" s="40" t="s">
        <v>361</v>
      </c>
      <c r="F139" s="91">
        <v>1.065</v>
      </c>
      <c r="G139" s="91">
        <v>0.855</v>
      </c>
      <c r="H139" s="92">
        <v>0.08</v>
      </c>
      <c r="O139" s="37">
        <v>1392.37</v>
      </c>
    </row>
    <row r="140" spans="3:15" ht="12" thickBot="1">
      <c r="C140" s="17"/>
      <c r="D140" s="4" t="s">
        <v>339</v>
      </c>
      <c r="E140" s="40"/>
      <c r="F140" s="91">
        <v>1.497</v>
      </c>
      <c r="G140" s="91">
        <v>0.544</v>
      </c>
      <c r="H140" s="92"/>
      <c r="O140" s="37">
        <v>1392.37</v>
      </c>
    </row>
    <row r="141" spans="3:15" ht="12" thickBot="1">
      <c r="C141" s="17"/>
      <c r="D141" s="40" t="s">
        <v>362</v>
      </c>
      <c r="E141" s="40"/>
      <c r="F141" s="91">
        <v>6.783</v>
      </c>
      <c r="G141" s="91">
        <v>4.355</v>
      </c>
      <c r="H141" s="92">
        <v>1.8</v>
      </c>
      <c r="O141" s="37">
        <v>1392.37</v>
      </c>
    </row>
    <row r="142" spans="3:15" ht="12" thickBot="1">
      <c r="C142" s="17"/>
      <c r="D142" s="4" t="s">
        <v>96</v>
      </c>
      <c r="E142" s="4" t="s">
        <v>97</v>
      </c>
      <c r="F142" s="5"/>
      <c r="G142" s="5"/>
      <c r="H142" s="76"/>
      <c r="I142" s="74">
        <v>1.872</v>
      </c>
      <c r="J142" s="5"/>
      <c r="K142" s="5">
        <v>0.1</v>
      </c>
      <c r="L142" s="5">
        <v>3.5</v>
      </c>
      <c r="M142" s="5">
        <v>5</v>
      </c>
      <c r="N142" s="5">
        <v>6.6</v>
      </c>
      <c r="O142" s="37">
        <v>1392.37</v>
      </c>
    </row>
    <row r="143" spans="3:15" ht="12" thickBot="1">
      <c r="C143" s="17"/>
      <c r="D143" s="73" t="s">
        <v>348</v>
      </c>
      <c r="E143" s="4"/>
      <c r="F143" s="5">
        <v>2.657</v>
      </c>
      <c r="G143" s="5">
        <v>1.107</v>
      </c>
      <c r="H143" s="76"/>
      <c r="I143" s="74">
        <v>1.745</v>
      </c>
      <c r="J143" s="5">
        <v>0.968</v>
      </c>
      <c r="K143" s="5">
        <v>0.01</v>
      </c>
      <c r="L143" s="5">
        <v>3.6</v>
      </c>
      <c r="M143" s="5">
        <v>4.4</v>
      </c>
      <c r="N143" s="5">
        <v>5.6</v>
      </c>
      <c r="O143" s="37">
        <v>1392.37</v>
      </c>
    </row>
    <row r="144" spans="3:15" ht="12" thickBot="1">
      <c r="C144" s="17"/>
      <c r="D144" s="4" t="s">
        <v>350</v>
      </c>
      <c r="E144" s="4"/>
      <c r="F144" s="5">
        <v>3.46</v>
      </c>
      <c r="G144" s="5">
        <v>1.339</v>
      </c>
      <c r="H144" s="76"/>
      <c r="I144" s="74">
        <v>1.41</v>
      </c>
      <c r="J144" s="5">
        <v>0.896</v>
      </c>
      <c r="K144" s="5">
        <v>0.4</v>
      </c>
      <c r="L144" s="5">
        <v>2.1</v>
      </c>
      <c r="M144" s="5">
        <v>2.8</v>
      </c>
      <c r="N144" s="5">
        <v>3.6</v>
      </c>
      <c r="O144" s="37">
        <v>1392.37</v>
      </c>
    </row>
    <row r="145" spans="3:15" ht="12" thickBot="1">
      <c r="C145" s="17"/>
      <c r="D145" s="4" t="s">
        <v>351</v>
      </c>
      <c r="E145" s="4"/>
      <c r="F145" s="5">
        <v>4.642</v>
      </c>
      <c r="G145" s="5">
        <v>1.636</v>
      </c>
      <c r="H145" s="76">
        <v>0.239</v>
      </c>
      <c r="I145" s="74"/>
      <c r="J145" s="5"/>
      <c r="K145" s="5"/>
      <c r="L145" s="5"/>
      <c r="M145" s="5"/>
      <c r="N145" s="5"/>
      <c r="O145" s="37">
        <v>1392.37</v>
      </c>
    </row>
    <row r="146" spans="3:15" ht="12" thickBot="1">
      <c r="C146" s="17"/>
      <c r="D146" s="73" t="s">
        <v>354</v>
      </c>
      <c r="E146" s="4"/>
      <c r="F146" s="5">
        <v>1.006</v>
      </c>
      <c r="G146" s="5">
        <v>0.515</v>
      </c>
      <c r="H146" s="76"/>
      <c r="I146" s="74"/>
      <c r="J146" s="5"/>
      <c r="K146" s="5"/>
      <c r="L146" s="5"/>
      <c r="M146" s="5"/>
      <c r="N146" s="5"/>
      <c r="O146" s="37">
        <v>1392.37</v>
      </c>
    </row>
    <row r="147" spans="3:15" ht="12" thickBot="1">
      <c r="C147" s="17"/>
      <c r="D147" s="40" t="s">
        <v>365</v>
      </c>
      <c r="E147" s="40" t="s">
        <v>366</v>
      </c>
      <c r="F147" s="5">
        <v>1.6</v>
      </c>
      <c r="G147" s="5">
        <v>0.64</v>
      </c>
      <c r="H147" s="76"/>
      <c r="I147" s="74">
        <v>1.321</v>
      </c>
      <c r="J147" s="5">
        <v>0.762</v>
      </c>
      <c r="K147" s="5">
        <v>0.5</v>
      </c>
      <c r="L147" s="5">
        <v>3</v>
      </c>
      <c r="M147" s="5">
        <v>5</v>
      </c>
      <c r="N147" s="5">
        <v>5</v>
      </c>
      <c r="O147" s="37">
        <v>1392.37</v>
      </c>
    </row>
    <row r="148" spans="3:15" ht="12" thickBot="1">
      <c r="C148" s="17"/>
      <c r="D148" s="40" t="s">
        <v>344</v>
      </c>
      <c r="E148" s="4" t="s">
        <v>312</v>
      </c>
      <c r="F148" s="5">
        <v>0.931</v>
      </c>
      <c r="G148" s="5">
        <v>0.462</v>
      </c>
      <c r="H148" s="76"/>
      <c r="I148" s="74"/>
      <c r="J148" s="5"/>
      <c r="K148" s="5"/>
      <c r="L148" s="5"/>
      <c r="M148" s="5"/>
      <c r="N148" s="5"/>
      <c r="O148" s="37">
        <v>1392.37</v>
      </c>
    </row>
    <row r="149" spans="3:17" ht="12" customHeight="1" thickBot="1">
      <c r="C149" s="17"/>
      <c r="D149" s="4"/>
      <c r="E149" s="4"/>
      <c r="F149" s="5"/>
      <c r="G149" s="5"/>
      <c r="H149" s="76"/>
      <c r="I149" s="67"/>
      <c r="J149" s="44"/>
      <c r="K149" s="44"/>
      <c r="L149" s="44"/>
      <c r="M149" s="44"/>
      <c r="N149" s="44"/>
      <c r="O149" s="37"/>
      <c r="Q149" s="3"/>
    </row>
    <row r="150" spans="3:17" ht="12" thickBot="1">
      <c r="C150" s="18" t="s">
        <v>115</v>
      </c>
      <c r="D150" s="9"/>
      <c r="E150" s="9"/>
      <c r="F150" s="10">
        <f>SUM(F27:F148)</f>
        <v>221.093</v>
      </c>
      <c r="G150" s="10">
        <f>SUM(G27:G148)</f>
        <v>82.989</v>
      </c>
      <c r="H150" s="10">
        <f>SUM(H27:H148)</f>
        <v>18.572</v>
      </c>
      <c r="I150" s="68">
        <v>154.21700000000004</v>
      </c>
      <c r="J150" s="10">
        <v>67.02999999999999</v>
      </c>
      <c r="K150" s="10">
        <v>20.979999999999993</v>
      </c>
      <c r="L150" s="10">
        <v>194.41999999999996</v>
      </c>
      <c r="M150" s="10">
        <v>267.99000000000007</v>
      </c>
      <c r="N150" s="10">
        <v>339.78000000000003</v>
      </c>
      <c r="O150" s="13"/>
      <c r="Q150" s="89"/>
    </row>
    <row r="151" spans="3:15" ht="12" thickBot="1">
      <c r="C151" s="60">
        <v>7</v>
      </c>
      <c r="D151" s="6" t="s">
        <v>103</v>
      </c>
      <c r="E151" s="6" t="s">
        <v>309</v>
      </c>
      <c r="F151" s="7">
        <v>0.285</v>
      </c>
      <c r="G151" s="7">
        <v>0.249</v>
      </c>
      <c r="H151" s="7">
        <v>0.085</v>
      </c>
      <c r="I151" s="47"/>
      <c r="J151" s="47"/>
      <c r="K151" s="47"/>
      <c r="L151" s="47"/>
      <c r="M151" s="47"/>
      <c r="N151" s="47"/>
      <c r="O151" s="37">
        <v>1740.46</v>
      </c>
    </row>
    <row r="152" spans="3:15" ht="12" thickBot="1">
      <c r="C152" s="65"/>
      <c r="D152" s="4" t="s">
        <v>118</v>
      </c>
      <c r="E152" s="4" t="s">
        <v>119</v>
      </c>
      <c r="F152" s="5">
        <v>0.529</v>
      </c>
      <c r="G152" s="5">
        <v>0.217</v>
      </c>
      <c r="H152" s="5"/>
      <c r="I152" s="47"/>
      <c r="J152" s="47"/>
      <c r="K152" s="47"/>
      <c r="L152" s="47"/>
      <c r="M152" s="47"/>
      <c r="N152" s="47"/>
      <c r="O152" s="37">
        <v>1740.46</v>
      </c>
    </row>
    <row r="153" spans="3:15" ht="12" thickBot="1">
      <c r="C153" s="65"/>
      <c r="D153" s="4" t="s">
        <v>344</v>
      </c>
      <c r="E153" s="4" t="s">
        <v>345</v>
      </c>
      <c r="F153" s="5"/>
      <c r="G153" s="5"/>
      <c r="H153" s="5"/>
      <c r="I153" s="47"/>
      <c r="J153" s="47"/>
      <c r="K153" s="47"/>
      <c r="L153" s="47"/>
      <c r="M153" s="47"/>
      <c r="N153" s="47"/>
      <c r="O153" s="37">
        <v>1740.46</v>
      </c>
    </row>
    <row r="154" spans="3:15" ht="12" thickBot="1">
      <c r="C154" s="65"/>
      <c r="D154" s="4" t="s">
        <v>82</v>
      </c>
      <c r="E154" s="4" t="s">
        <v>149</v>
      </c>
      <c r="F154" s="5">
        <v>0.48</v>
      </c>
      <c r="G154" s="5">
        <v>0.137</v>
      </c>
      <c r="H154" s="76"/>
      <c r="I154" s="47"/>
      <c r="J154" s="47"/>
      <c r="K154" s="47"/>
      <c r="L154" s="47"/>
      <c r="M154" s="47"/>
      <c r="N154" s="47"/>
      <c r="O154" s="37">
        <v>1740.46</v>
      </c>
    </row>
    <row r="155" spans="3:15" ht="12" thickBot="1">
      <c r="C155" s="65"/>
      <c r="D155" s="4"/>
      <c r="E155" s="4" t="s">
        <v>191</v>
      </c>
      <c r="F155" s="5">
        <v>0.35</v>
      </c>
      <c r="G155" s="5">
        <v>0.042</v>
      </c>
      <c r="H155" s="5"/>
      <c r="I155" s="47"/>
      <c r="J155" s="47"/>
      <c r="K155" s="47"/>
      <c r="L155" s="47"/>
      <c r="M155" s="47"/>
      <c r="N155" s="47"/>
      <c r="O155" s="37">
        <v>1740.46</v>
      </c>
    </row>
    <row r="156" spans="3:15" ht="12" thickBot="1">
      <c r="C156" s="65"/>
      <c r="D156" s="4" t="s">
        <v>60</v>
      </c>
      <c r="E156" s="4" t="s">
        <v>300</v>
      </c>
      <c r="F156" s="5">
        <v>0.365</v>
      </c>
      <c r="G156" s="5">
        <v>0.19</v>
      </c>
      <c r="H156" s="5"/>
      <c r="I156" s="47"/>
      <c r="J156" s="47"/>
      <c r="K156" s="47"/>
      <c r="L156" s="47"/>
      <c r="M156" s="47"/>
      <c r="N156" s="47"/>
      <c r="O156" s="37">
        <v>1740.46</v>
      </c>
    </row>
    <row r="157" spans="3:15" ht="12" thickBot="1">
      <c r="C157" s="65"/>
      <c r="D157" s="4" t="s">
        <v>30</v>
      </c>
      <c r="E157" s="4" t="s">
        <v>317</v>
      </c>
      <c r="F157" s="5">
        <v>0.61</v>
      </c>
      <c r="G157" s="5">
        <v>0.029</v>
      </c>
      <c r="H157" s="5"/>
      <c r="I157" s="47"/>
      <c r="J157" s="47"/>
      <c r="K157" s="47"/>
      <c r="L157" s="47"/>
      <c r="M157" s="47"/>
      <c r="N157" s="47"/>
      <c r="O157" s="37">
        <v>1740.46</v>
      </c>
    </row>
    <row r="158" spans="3:15" ht="12" thickBot="1">
      <c r="C158" s="65"/>
      <c r="D158" s="4" t="s">
        <v>116</v>
      </c>
      <c r="E158" s="4" t="s">
        <v>117</v>
      </c>
      <c r="F158" s="5">
        <v>0.1</v>
      </c>
      <c r="G158" s="5"/>
      <c r="H158" s="5"/>
      <c r="I158" s="7">
        <v>0.4</v>
      </c>
      <c r="J158" s="7">
        <v>0.18</v>
      </c>
      <c r="K158" s="7">
        <v>0.01</v>
      </c>
      <c r="L158" s="7">
        <v>0.47</v>
      </c>
      <c r="M158" s="7">
        <v>0.61</v>
      </c>
      <c r="N158" s="7">
        <v>0.76</v>
      </c>
      <c r="O158" s="37">
        <v>1740.46</v>
      </c>
    </row>
    <row r="159" spans="3:15" ht="12" thickBot="1">
      <c r="C159" s="65"/>
      <c r="D159" s="4" t="s">
        <v>216</v>
      </c>
      <c r="E159" s="4" t="s">
        <v>266</v>
      </c>
      <c r="F159" s="5">
        <v>0.88</v>
      </c>
      <c r="G159" s="5">
        <v>0.19</v>
      </c>
      <c r="H159" s="76"/>
      <c r="I159" s="7"/>
      <c r="J159" s="7"/>
      <c r="K159" s="7"/>
      <c r="L159" s="7"/>
      <c r="M159" s="7"/>
      <c r="N159" s="7"/>
      <c r="O159" s="37">
        <v>1740.46</v>
      </c>
    </row>
    <row r="160" spans="3:15" ht="12" thickBot="1">
      <c r="C160" s="19"/>
      <c r="D160" s="4" t="s">
        <v>133</v>
      </c>
      <c r="E160" s="4" t="s">
        <v>134</v>
      </c>
      <c r="F160" s="7">
        <v>0.37</v>
      </c>
      <c r="G160" s="7">
        <v>0.16</v>
      </c>
      <c r="H160" s="7"/>
      <c r="I160" s="7"/>
      <c r="J160" s="7"/>
      <c r="K160" s="7"/>
      <c r="L160" s="7"/>
      <c r="M160" s="7"/>
      <c r="N160" s="7"/>
      <c r="O160" s="37">
        <v>1740.46</v>
      </c>
    </row>
    <row r="161" spans="3:15" ht="12" thickBot="1">
      <c r="C161" s="19"/>
      <c r="D161" s="4" t="s">
        <v>137</v>
      </c>
      <c r="E161" s="4" t="s">
        <v>138</v>
      </c>
      <c r="F161" s="7"/>
      <c r="G161" s="7"/>
      <c r="H161" s="7"/>
      <c r="I161" s="7"/>
      <c r="J161" s="7"/>
      <c r="K161" s="7"/>
      <c r="L161" s="7"/>
      <c r="M161" s="7"/>
      <c r="N161" s="7"/>
      <c r="O161" s="37">
        <v>1740.46</v>
      </c>
    </row>
    <row r="162" spans="3:15" ht="12" thickBot="1">
      <c r="C162" s="19"/>
      <c r="F162" s="7"/>
      <c r="G162" s="7"/>
      <c r="H162" s="7"/>
      <c r="I162" s="7"/>
      <c r="J162" s="7"/>
      <c r="K162" s="7"/>
      <c r="L162" s="7"/>
      <c r="M162" s="7"/>
      <c r="N162" s="7"/>
      <c r="O162" s="37">
        <v>1740.46</v>
      </c>
    </row>
    <row r="163" spans="3:15" ht="12" thickBot="1">
      <c r="C163" s="17"/>
      <c r="D163" s="4" t="s">
        <v>121</v>
      </c>
      <c r="E163" s="4" t="s">
        <v>122</v>
      </c>
      <c r="F163" s="7">
        <v>0.11</v>
      </c>
      <c r="G163" s="7">
        <v>0.03</v>
      </c>
      <c r="H163" s="7"/>
      <c r="I163" s="5">
        <v>0.1</v>
      </c>
      <c r="J163" s="5">
        <v>0.08</v>
      </c>
      <c r="K163" s="5"/>
      <c r="L163" s="5">
        <v>0.1</v>
      </c>
      <c r="M163" s="5">
        <v>0.2</v>
      </c>
      <c r="N163" s="5">
        <v>0.2</v>
      </c>
      <c r="O163" s="37">
        <v>1740.46</v>
      </c>
    </row>
    <row r="164" spans="3:15" ht="12" thickBot="1">
      <c r="C164" s="17"/>
      <c r="D164" s="4" t="s">
        <v>143</v>
      </c>
      <c r="E164" s="4" t="s">
        <v>144</v>
      </c>
      <c r="F164" s="7">
        <v>0.16</v>
      </c>
      <c r="G164" s="7">
        <v>0.025</v>
      </c>
      <c r="H164" s="7"/>
      <c r="I164" s="5"/>
      <c r="J164" s="5"/>
      <c r="K164" s="5"/>
      <c r="L164" s="5"/>
      <c r="M164" s="5"/>
      <c r="N164" s="5"/>
      <c r="O164" s="37">
        <v>1740.46</v>
      </c>
    </row>
    <row r="165" spans="3:15" ht="12" thickBot="1">
      <c r="C165" s="17"/>
      <c r="D165" s="4" t="s">
        <v>147</v>
      </c>
      <c r="E165" s="4" t="s">
        <v>148</v>
      </c>
      <c r="F165" s="7">
        <v>0.35</v>
      </c>
      <c r="G165" s="7">
        <v>0.15</v>
      </c>
      <c r="H165" s="7"/>
      <c r="I165" s="5"/>
      <c r="J165" s="5"/>
      <c r="K165" s="5"/>
      <c r="L165" s="5"/>
      <c r="M165" s="5"/>
      <c r="N165" s="5"/>
      <c r="O165" s="37">
        <v>1740.46</v>
      </c>
    </row>
    <row r="166" spans="3:15" ht="12" thickBot="1">
      <c r="C166" s="17"/>
      <c r="D166" s="4"/>
      <c r="E166" s="40" t="s">
        <v>274</v>
      </c>
      <c r="F166" s="7">
        <v>0.22</v>
      </c>
      <c r="G166" s="7">
        <v>0.1</v>
      </c>
      <c r="H166" s="7">
        <v>0.08</v>
      </c>
      <c r="I166" s="5"/>
      <c r="J166" s="5"/>
      <c r="K166" s="5"/>
      <c r="L166" s="5"/>
      <c r="M166" s="5"/>
      <c r="N166" s="5"/>
      <c r="O166" s="37">
        <v>1740.46</v>
      </c>
    </row>
    <row r="167" spans="3:15" ht="12" thickBot="1">
      <c r="C167" s="17"/>
      <c r="D167" s="4" t="s">
        <v>324</v>
      </c>
      <c r="E167" s="40"/>
      <c r="F167" s="7"/>
      <c r="G167" s="7"/>
      <c r="H167" s="7"/>
      <c r="I167" s="5"/>
      <c r="J167" s="5"/>
      <c r="K167" s="5"/>
      <c r="L167" s="5"/>
      <c r="M167" s="5"/>
      <c r="N167" s="5"/>
      <c r="O167" s="37">
        <v>1740.46</v>
      </c>
    </row>
    <row r="168" spans="3:15" ht="12" thickBot="1">
      <c r="C168" s="17"/>
      <c r="D168" s="4" t="s">
        <v>33</v>
      </c>
      <c r="E168" s="4" t="s">
        <v>34</v>
      </c>
      <c r="F168" s="7">
        <v>0.86</v>
      </c>
      <c r="G168" s="7">
        <v>0.472</v>
      </c>
      <c r="H168" s="7">
        <v>0.21</v>
      </c>
      <c r="I168" s="5"/>
      <c r="J168" s="5"/>
      <c r="K168" s="5"/>
      <c r="L168" s="5"/>
      <c r="M168" s="5"/>
      <c r="N168" s="5"/>
      <c r="O168" s="37">
        <v>1740.46</v>
      </c>
    </row>
    <row r="169" spans="3:15" ht="12" thickBot="1">
      <c r="C169" s="17"/>
      <c r="D169" s="4" t="s">
        <v>156</v>
      </c>
      <c r="E169" s="4" t="s">
        <v>157</v>
      </c>
      <c r="F169" s="7">
        <v>0.17</v>
      </c>
      <c r="G169" s="7">
        <v>0.1</v>
      </c>
      <c r="H169" s="7"/>
      <c r="I169" s="5"/>
      <c r="J169" s="5"/>
      <c r="K169" s="5"/>
      <c r="L169" s="5"/>
      <c r="M169" s="5"/>
      <c r="N169" s="5"/>
      <c r="O169" s="37">
        <v>1740.46</v>
      </c>
    </row>
    <row r="170" spans="3:15" ht="12" thickBot="1">
      <c r="C170" s="17"/>
      <c r="D170" s="4" t="s">
        <v>337</v>
      </c>
      <c r="E170" s="4" t="s">
        <v>141</v>
      </c>
      <c r="F170" s="7">
        <v>0.2</v>
      </c>
      <c r="G170" s="7">
        <v>0.1</v>
      </c>
      <c r="H170" s="7"/>
      <c r="I170" s="5"/>
      <c r="J170" s="5"/>
      <c r="K170" s="5"/>
      <c r="L170" s="5"/>
      <c r="M170" s="5"/>
      <c r="N170" s="5"/>
      <c r="O170" s="37">
        <v>1740.46</v>
      </c>
    </row>
    <row r="171" spans="3:15" ht="12" thickBot="1">
      <c r="C171" s="17"/>
      <c r="D171" s="4" t="s">
        <v>291</v>
      </c>
      <c r="E171" s="4" t="s">
        <v>125</v>
      </c>
      <c r="F171" s="7">
        <v>0.445</v>
      </c>
      <c r="G171" s="7"/>
      <c r="H171" s="7"/>
      <c r="I171" s="5"/>
      <c r="J171" s="5"/>
      <c r="K171" s="5"/>
      <c r="L171" s="5"/>
      <c r="M171" s="5"/>
      <c r="N171" s="5"/>
      <c r="O171" s="37">
        <v>1740.46</v>
      </c>
    </row>
    <row r="172" spans="3:15" ht="12" thickBot="1">
      <c r="C172" s="17"/>
      <c r="D172" s="4" t="s">
        <v>131</v>
      </c>
      <c r="E172" s="4" t="s">
        <v>132</v>
      </c>
      <c r="F172" s="7">
        <v>0.766</v>
      </c>
      <c r="G172" s="7">
        <v>0.302</v>
      </c>
      <c r="H172" s="7">
        <v>0.111</v>
      </c>
      <c r="I172" s="5">
        <v>0.3</v>
      </c>
      <c r="J172" s="5"/>
      <c r="K172" s="5"/>
      <c r="L172" s="5">
        <v>0.6</v>
      </c>
      <c r="M172" s="5">
        <v>0.8</v>
      </c>
      <c r="N172" s="5">
        <v>1</v>
      </c>
      <c r="O172" s="37">
        <v>1740.46</v>
      </c>
    </row>
    <row r="173" spans="3:15" ht="12" thickBot="1">
      <c r="C173" s="17"/>
      <c r="D173" s="4" t="s">
        <v>107</v>
      </c>
      <c r="E173" s="4" t="s">
        <v>152</v>
      </c>
      <c r="F173" s="7">
        <v>0.863</v>
      </c>
      <c r="G173" s="7">
        <v>0.337</v>
      </c>
      <c r="H173" s="7">
        <v>0.126</v>
      </c>
      <c r="I173" s="5"/>
      <c r="J173" s="5"/>
      <c r="K173" s="5"/>
      <c r="L173" s="5"/>
      <c r="M173" s="5"/>
      <c r="N173" s="5"/>
      <c r="O173" s="37">
        <v>1740.46</v>
      </c>
    </row>
    <row r="174" spans="3:15" ht="12" thickBot="1">
      <c r="C174" s="17"/>
      <c r="D174" s="4" t="s">
        <v>325</v>
      </c>
      <c r="E174" s="4" t="s">
        <v>155</v>
      </c>
      <c r="F174" s="7">
        <v>0.478</v>
      </c>
      <c r="G174" s="7">
        <v>0.146</v>
      </c>
      <c r="H174" s="7"/>
      <c r="I174" s="5"/>
      <c r="J174" s="5"/>
      <c r="K174" s="5"/>
      <c r="L174" s="5"/>
      <c r="M174" s="5"/>
      <c r="N174" s="5"/>
      <c r="O174" s="37">
        <v>1740.46</v>
      </c>
    </row>
    <row r="175" spans="3:15" ht="12" thickBot="1">
      <c r="C175" s="17"/>
      <c r="D175" s="4" t="s">
        <v>153</v>
      </c>
      <c r="E175" s="4" t="s">
        <v>154</v>
      </c>
      <c r="F175" s="7">
        <v>0.198</v>
      </c>
      <c r="G175" s="7">
        <v>0.115</v>
      </c>
      <c r="H175" s="7"/>
      <c r="I175" s="5">
        <v>0.301</v>
      </c>
      <c r="J175" s="5">
        <v>0.102</v>
      </c>
      <c r="K175" s="5"/>
      <c r="L175" s="5"/>
      <c r="M175" s="5">
        <v>0.4</v>
      </c>
      <c r="N175" s="5">
        <v>0.8</v>
      </c>
      <c r="O175" s="37">
        <v>1740.46</v>
      </c>
    </row>
    <row r="176" spans="3:15" ht="12" thickBot="1">
      <c r="C176" s="17"/>
      <c r="D176" s="4" t="s">
        <v>150</v>
      </c>
      <c r="E176" s="4" t="s">
        <v>151</v>
      </c>
      <c r="F176" s="7">
        <v>2.034</v>
      </c>
      <c r="G176" s="7">
        <v>0.875</v>
      </c>
      <c r="H176" s="7">
        <v>0.384</v>
      </c>
      <c r="I176" s="5"/>
      <c r="J176" s="5"/>
      <c r="K176" s="5"/>
      <c r="L176" s="5"/>
      <c r="M176" s="5"/>
      <c r="N176" s="5"/>
      <c r="O176" s="37">
        <v>1740.46</v>
      </c>
    </row>
    <row r="177" spans="3:15" ht="12" thickBot="1">
      <c r="C177" s="17"/>
      <c r="D177" s="4" t="s">
        <v>123</v>
      </c>
      <c r="E177" s="4" t="s">
        <v>124</v>
      </c>
      <c r="F177" s="7">
        <v>0.229</v>
      </c>
      <c r="G177" s="7"/>
      <c r="H177" s="7"/>
      <c r="I177" s="5"/>
      <c r="J177" s="5"/>
      <c r="K177" s="5"/>
      <c r="L177" s="5"/>
      <c r="M177" s="5"/>
      <c r="N177" s="5"/>
      <c r="O177" s="37">
        <v>1740.46</v>
      </c>
    </row>
    <row r="178" spans="3:15" ht="12" thickBot="1">
      <c r="C178" s="17"/>
      <c r="D178" s="4" t="s">
        <v>327</v>
      </c>
      <c r="E178" s="4"/>
      <c r="I178" s="5"/>
      <c r="J178" s="5"/>
      <c r="K178" s="5"/>
      <c r="L178" s="5"/>
      <c r="M178" s="5"/>
      <c r="N178" s="5"/>
      <c r="O178" s="37">
        <v>1740.46</v>
      </c>
    </row>
    <row r="179" spans="3:15" ht="12" thickBot="1">
      <c r="C179" s="17"/>
      <c r="D179" s="4" t="s">
        <v>209</v>
      </c>
      <c r="E179" s="4" t="s">
        <v>210</v>
      </c>
      <c r="F179" s="7">
        <v>0.456</v>
      </c>
      <c r="G179" s="7">
        <v>0.14</v>
      </c>
      <c r="H179" s="7">
        <v>0.041</v>
      </c>
      <c r="I179" s="5"/>
      <c r="J179" s="5"/>
      <c r="K179" s="5"/>
      <c r="L179" s="5"/>
      <c r="M179" s="5"/>
      <c r="N179" s="5"/>
      <c r="O179" s="37">
        <v>1740.46</v>
      </c>
    </row>
    <row r="180" spans="3:15" ht="12" thickBot="1">
      <c r="C180" s="17"/>
      <c r="D180" s="4" t="s">
        <v>206</v>
      </c>
      <c r="E180" s="4" t="s">
        <v>158</v>
      </c>
      <c r="F180" s="7">
        <v>0.243</v>
      </c>
      <c r="G180" s="7">
        <v>0.056</v>
      </c>
      <c r="H180" s="7"/>
      <c r="I180" s="5"/>
      <c r="J180" s="5"/>
      <c r="K180" s="5"/>
      <c r="L180" s="5"/>
      <c r="M180" s="5"/>
      <c r="N180" s="5"/>
      <c r="O180" s="37">
        <v>1740.46</v>
      </c>
    </row>
    <row r="181" spans="3:15" ht="12" thickBot="1">
      <c r="C181" s="17"/>
      <c r="D181" s="4" t="s">
        <v>205</v>
      </c>
      <c r="E181" s="4" t="s">
        <v>145</v>
      </c>
      <c r="F181" s="7">
        <v>1.097</v>
      </c>
      <c r="G181" s="7">
        <v>0.293</v>
      </c>
      <c r="H181" s="7"/>
      <c r="I181" s="5"/>
      <c r="J181" s="5"/>
      <c r="K181" s="5"/>
      <c r="L181" s="5"/>
      <c r="M181" s="5"/>
      <c r="N181" s="5"/>
      <c r="O181" s="37">
        <v>1740.46</v>
      </c>
    </row>
    <row r="182" spans="3:15" ht="12" thickBot="1">
      <c r="C182" s="17"/>
      <c r="D182" s="4" t="s">
        <v>205</v>
      </c>
      <c r="E182" s="4" t="s">
        <v>59</v>
      </c>
      <c r="F182" s="7"/>
      <c r="G182" s="7"/>
      <c r="H182" s="7"/>
      <c r="I182" s="5"/>
      <c r="J182" s="5"/>
      <c r="K182" s="5"/>
      <c r="L182" s="5"/>
      <c r="M182" s="5"/>
      <c r="N182" s="5"/>
      <c r="O182" s="37">
        <v>1740.46</v>
      </c>
    </row>
    <row r="183" spans="3:15" ht="12" thickBot="1">
      <c r="C183" s="17"/>
      <c r="D183" s="6" t="s">
        <v>194</v>
      </c>
      <c r="E183" s="6" t="s">
        <v>195</v>
      </c>
      <c r="F183" s="7">
        <v>0.738</v>
      </c>
      <c r="G183" s="7">
        <v>0.325</v>
      </c>
      <c r="H183" s="7">
        <v>0.161</v>
      </c>
      <c r="I183" s="5"/>
      <c r="J183" s="5"/>
      <c r="K183" s="5"/>
      <c r="L183" s="5"/>
      <c r="M183" s="5"/>
      <c r="N183" s="5"/>
      <c r="O183" s="37">
        <v>1740.46</v>
      </c>
    </row>
    <row r="184" spans="3:15" ht="12" thickBot="1">
      <c r="C184" s="17"/>
      <c r="D184" s="4" t="s">
        <v>204</v>
      </c>
      <c r="E184" s="4"/>
      <c r="F184" s="7">
        <v>0.4</v>
      </c>
      <c r="G184" s="7">
        <v>0.1</v>
      </c>
      <c r="H184" s="7"/>
      <c r="I184" s="5"/>
      <c r="J184" s="5"/>
      <c r="K184" s="5"/>
      <c r="L184" s="5"/>
      <c r="M184" s="5"/>
      <c r="N184" s="5"/>
      <c r="O184" s="37">
        <v>1740.46</v>
      </c>
    </row>
    <row r="185" spans="3:15" ht="12" thickBot="1">
      <c r="C185" s="17"/>
      <c r="D185" s="4" t="s">
        <v>197</v>
      </c>
      <c r="E185" s="4"/>
      <c r="F185" s="7">
        <v>1.026</v>
      </c>
      <c r="G185" s="7"/>
      <c r="H185" s="7"/>
      <c r="I185" s="5"/>
      <c r="J185" s="5"/>
      <c r="K185" s="5"/>
      <c r="L185" s="5"/>
      <c r="M185" s="5"/>
      <c r="N185" s="5"/>
      <c r="O185" s="37">
        <v>1740.46</v>
      </c>
    </row>
    <row r="186" spans="3:15" ht="12" thickBot="1">
      <c r="C186" s="17"/>
      <c r="D186" s="4" t="s">
        <v>202</v>
      </c>
      <c r="E186" s="4"/>
      <c r="F186" s="7">
        <v>0.27</v>
      </c>
      <c r="G186" s="7">
        <v>0.09</v>
      </c>
      <c r="H186" s="7">
        <v>0.03</v>
      </c>
      <c r="I186" s="5"/>
      <c r="J186" s="5"/>
      <c r="K186" s="5"/>
      <c r="L186" s="5"/>
      <c r="M186" s="5"/>
      <c r="N186" s="5"/>
      <c r="O186" s="37">
        <v>1740.46</v>
      </c>
    </row>
    <row r="187" spans="3:15" ht="12" thickBot="1">
      <c r="C187" s="17"/>
      <c r="D187" s="4" t="s">
        <v>211</v>
      </c>
      <c r="E187" s="59" t="s">
        <v>293</v>
      </c>
      <c r="F187" s="7">
        <v>0.118</v>
      </c>
      <c r="G187" s="7">
        <v>0.086</v>
      </c>
      <c r="H187" s="7"/>
      <c r="I187" s="5"/>
      <c r="J187" s="5"/>
      <c r="K187" s="5"/>
      <c r="L187" s="5"/>
      <c r="M187" s="5"/>
      <c r="N187" s="5"/>
      <c r="O187" s="37">
        <v>1740.46</v>
      </c>
    </row>
    <row r="188" spans="3:15" ht="12" thickBot="1">
      <c r="C188" s="17"/>
      <c r="D188" s="4" t="s">
        <v>214</v>
      </c>
      <c r="E188" s="59" t="s">
        <v>330</v>
      </c>
      <c r="F188" s="7">
        <v>0.313</v>
      </c>
      <c r="G188" s="7">
        <v>0.119</v>
      </c>
      <c r="H188" s="7"/>
      <c r="I188" s="5">
        <v>0.404</v>
      </c>
      <c r="J188" s="5">
        <v>0.24</v>
      </c>
      <c r="K188" s="5">
        <v>0.2</v>
      </c>
      <c r="L188" s="5">
        <v>0.5</v>
      </c>
      <c r="M188" s="5">
        <v>0.6</v>
      </c>
      <c r="N188" s="5">
        <v>0.7</v>
      </c>
      <c r="O188" s="37">
        <v>1740.46</v>
      </c>
    </row>
    <row r="189" spans="3:15" ht="12" thickBot="1">
      <c r="C189" s="17"/>
      <c r="D189" s="4" t="s">
        <v>279</v>
      </c>
      <c r="F189" s="7">
        <v>0.842</v>
      </c>
      <c r="G189" s="7">
        <v>0.518</v>
      </c>
      <c r="H189" s="7">
        <v>0.023</v>
      </c>
      <c r="I189" s="5">
        <v>0.705</v>
      </c>
      <c r="J189" s="5">
        <v>0.38</v>
      </c>
      <c r="K189" s="5"/>
      <c r="L189" s="5">
        <v>1</v>
      </c>
      <c r="M189" s="5">
        <v>1.5</v>
      </c>
      <c r="N189" s="5">
        <v>3</v>
      </c>
      <c r="O189" s="37">
        <v>1740.46</v>
      </c>
    </row>
    <row r="190" spans="3:15" ht="12" thickBot="1">
      <c r="C190" s="17"/>
      <c r="D190" s="4" t="s">
        <v>280</v>
      </c>
      <c r="E190" s="59" t="s">
        <v>297</v>
      </c>
      <c r="F190" s="7">
        <v>0.671</v>
      </c>
      <c r="G190" s="7">
        <v>0.486</v>
      </c>
      <c r="H190" s="7"/>
      <c r="I190" s="5">
        <v>0.157</v>
      </c>
      <c r="J190" s="5">
        <v>0.021</v>
      </c>
      <c r="K190" s="5"/>
      <c r="L190" s="5">
        <v>0.2</v>
      </c>
      <c r="M190" s="5">
        <v>0.2</v>
      </c>
      <c r="N190" s="5">
        <v>0.4</v>
      </c>
      <c r="O190" s="37">
        <v>1740.46</v>
      </c>
    </row>
    <row r="191" spans="3:15" ht="12" thickBot="1">
      <c r="C191" s="17"/>
      <c r="D191" s="4" t="s">
        <v>257</v>
      </c>
      <c r="E191" s="4"/>
      <c r="F191" s="7"/>
      <c r="G191" s="7"/>
      <c r="H191" s="7"/>
      <c r="I191" s="5"/>
      <c r="J191" s="5"/>
      <c r="K191" s="5"/>
      <c r="L191" s="5"/>
      <c r="M191" s="5"/>
      <c r="N191" s="5"/>
      <c r="O191" s="37">
        <v>1740.46</v>
      </c>
    </row>
    <row r="192" spans="3:15" ht="12" thickBot="1">
      <c r="C192" s="17"/>
      <c r="D192" s="4" t="s">
        <v>281</v>
      </c>
      <c r="E192" s="4" t="s">
        <v>265</v>
      </c>
      <c r="F192" s="7">
        <v>0.141</v>
      </c>
      <c r="G192" s="7"/>
      <c r="H192" s="7"/>
      <c r="I192" s="5">
        <v>1.896</v>
      </c>
      <c r="J192" s="5">
        <v>0.571</v>
      </c>
      <c r="K192" s="5"/>
      <c r="L192" s="5">
        <v>1.7000000000000002</v>
      </c>
      <c r="M192" s="5">
        <v>2</v>
      </c>
      <c r="N192" s="5">
        <v>2.2</v>
      </c>
      <c r="O192" s="37">
        <v>1740.46</v>
      </c>
    </row>
    <row r="193" spans="3:15" ht="12" thickBot="1">
      <c r="C193" s="17"/>
      <c r="D193" s="4" t="s">
        <v>298</v>
      </c>
      <c r="E193" s="4"/>
      <c r="F193" s="7"/>
      <c r="G193" s="7">
        <v>0.077</v>
      </c>
      <c r="H193" s="7">
        <v>0.05</v>
      </c>
      <c r="I193" s="5"/>
      <c r="J193" s="5"/>
      <c r="K193" s="5"/>
      <c r="L193" s="5"/>
      <c r="M193" s="5"/>
      <c r="N193" s="5"/>
      <c r="O193" s="37">
        <v>1740.46</v>
      </c>
    </row>
    <row r="194" spans="3:15" ht="12" thickBot="1">
      <c r="C194" s="17"/>
      <c r="D194" s="4" t="s">
        <v>284</v>
      </c>
      <c r="E194" s="4"/>
      <c r="F194" s="7">
        <v>0.37</v>
      </c>
      <c r="G194" s="7">
        <v>0.174</v>
      </c>
      <c r="H194" s="7"/>
      <c r="I194" s="5"/>
      <c r="J194" s="5"/>
      <c r="K194" s="5"/>
      <c r="L194" s="5"/>
      <c r="M194" s="5"/>
      <c r="N194" s="5"/>
      <c r="O194" s="37">
        <v>1740.46</v>
      </c>
    </row>
    <row r="195" spans="3:15" ht="12" thickBot="1">
      <c r="C195" s="17"/>
      <c r="D195" s="4" t="s">
        <v>286</v>
      </c>
      <c r="E195" s="59" t="s">
        <v>294</v>
      </c>
      <c r="F195" s="7">
        <v>0.373</v>
      </c>
      <c r="G195" s="7"/>
      <c r="H195" s="7"/>
      <c r="I195" s="5"/>
      <c r="J195" s="5"/>
      <c r="K195" s="5"/>
      <c r="L195" s="5"/>
      <c r="M195" s="5"/>
      <c r="N195" s="5"/>
      <c r="O195" s="37">
        <v>1740.46</v>
      </c>
    </row>
    <row r="196" spans="3:15" ht="12" thickBot="1">
      <c r="C196" s="17"/>
      <c r="D196" s="4" t="s">
        <v>287</v>
      </c>
      <c r="E196" s="4"/>
      <c r="F196" s="7"/>
      <c r="G196" s="7"/>
      <c r="H196" s="7"/>
      <c r="I196" s="5"/>
      <c r="J196" s="5"/>
      <c r="K196" s="5"/>
      <c r="L196" s="5"/>
      <c r="M196" s="5"/>
      <c r="N196" s="5"/>
      <c r="O196" s="37">
        <v>1740.46</v>
      </c>
    </row>
    <row r="197" spans="3:15" ht="12" thickBot="1">
      <c r="C197" s="17"/>
      <c r="D197" s="40" t="s">
        <v>271</v>
      </c>
      <c r="E197" s="40" t="s">
        <v>272</v>
      </c>
      <c r="F197" s="7">
        <v>0.656</v>
      </c>
      <c r="G197" s="7">
        <v>0.259</v>
      </c>
      <c r="H197" s="7"/>
      <c r="I197" s="5"/>
      <c r="J197" s="5"/>
      <c r="K197" s="5"/>
      <c r="L197" s="5"/>
      <c r="M197" s="5"/>
      <c r="N197" s="5"/>
      <c r="O197" s="37">
        <v>1740.46</v>
      </c>
    </row>
    <row r="198" spans="3:15" ht="12" thickBot="1">
      <c r="C198" s="17"/>
      <c r="D198" s="46" t="s">
        <v>301</v>
      </c>
      <c r="F198" s="47"/>
      <c r="G198" s="47"/>
      <c r="H198" s="7"/>
      <c r="I198" s="5"/>
      <c r="J198" s="5"/>
      <c r="K198" s="5"/>
      <c r="L198" s="5"/>
      <c r="M198" s="5"/>
      <c r="N198" s="5"/>
      <c r="O198" s="37">
        <v>1740.46</v>
      </c>
    </row>
    <row r="199" spans="3:15" ht="12" thickBot="1">
      <c r="C199" s="17"/>
      <c r="D199" s="4" t="s">
        <v>304</v>
      </c>
      <c r="E199" s="4"/>
      <c r="F199" s="5">
        <v>0.705</v>
      </c>
      <c r="G199" s="5">
        <v>0.252</v>
      </c>
      <c r="H199" s="7">
        <v>0.105</v>
      </c>
      <c r="I199" s="5"/>
      <c r="J199" s="5"/>
      <c r="K199" s="5"/>
      <c r="L199" s="5"/>
      <c r="M199" s="5"/>
      <c r="N199" s="5"/>
      <c r="O199" s="37">
        <v>1740.46</v>
      </c>
    </row>
    <row r="200" spans="3:15" ht="12" thickBot="1">
      <c r="C200" s="17"/>
      <c r="D200" s="73" t="s">
        <v>331</v>
      </c>
      <c r="E200" s="4"/>
      <c r="F200" s="5"/>
      <c r="G200" s="5"/>
      <c r="H200" s="7"/>
      <c r="I200" s="5">
        <v>0.871</v>
      </c>
      <c r="J200" s="5">
        <v>0.481</v>
      </c>
      <c r="K200" s="5"/>
      <c r="L200" s="5">
        <v>0.9</v>
      </c>
      <c r="M200" s="5">
        <v>1.1</v>
      </c>
      <c r="N200" s="5">
        <v>1.5</v>
      </c>
      <c r="O200" s="37">
        <v>1740.46</v>
      </c>
    </row>
    <row r="201" spans="3:15" ht="12" thickBot="1">
      <c r="C201" s="43"/>
      <c r="D201" s="73" t="s">
        <v>338</v>
      </c>
      <c r="E201" s="4"/>
      <c r="F201" s="93">
        <v>0.358</v>
      </c>
      <c r="G201" s="5">
        <v>0.211</v>
      </c>
      <c r="H201" s="7">
        <v>0.017</v>
      </c>
      <c r="I201" s="5">
        <v>0.507</v>
      </c>
      <c r="J201" s="5">
        <v>0.261</v>
      </c>
      <c r="K201" s="5">
        <v>0.2</v>
      </c>
      <c r="L201" s="5">
        <v>0.5</v>
      </c>
      <c r="M201" s="5">
        <v>0.8</v>
      </c>
      <c r="N201" s="5">
        <v>0.9</v>
      </c>
      <c r="O201" s="37">
        <v>1740.46</v>
      </c>
    </row>
    <row r="202" spans="3:15" ht="12" thickBot="1">
      <c r="C202" s="65"/>
      <c r="D202" s="4" t="s">
        <v>341</v>
      </c>
      <c r="E202" s="4"/>
      <c r="F202" s="5">
        <v>0.825</v>
      </c>
      <c r="G202" s="5">
        <v>0.572</v>
      </c>
      <c r="H202" s="7">
        <v>0.159</v>
      </c>
      <c r="I202" s="5"/>
      <c r="J202" s="5"/>
      <c r="K202" s="5">
        <v>0.02</v>
      </c>
      <c r="L202" s="5">
        <v>2.2</v>
      </c>
      <c r="M202" s="5">
        <v>3</v>
      </c>
      <c r="N202" s="5">
        <v>4</v>
      </c>
      <c r="O202" s="37">
        <v>1740.46</v>
      </c>
    </row>
    <row r="203" spans="3:15" ht="12" thickBot="1">
      <c r="C203" s="65"/>
      <c r="D203" s="4" t="s">
        <v>129</v>
      </c>
      <c r="E203" s="4" t="s">
        <v>130</v>
      </c>
      <c r="F203" s="7"/>
      <c r="G203" s="7"/>
      <c r="H203" s="7"/>
      <c r="I203" s="5"/>
      <c r="J203" s="5"/>
      <c r="K203" s="5"/>
      <c r="L203" s="5"/>
      <c r="M203" s="5"/>
      <c r="N203" s="5"/>
      <c r="O203" s="37">
        <v>1740.46</v>
      </c>
    </row>
    <row r="204" spans="3:15" ht="12" thickBot="1">
      <c r="C204" s="65"/>
      <c r="D204" s="40" t="s">
        <v>363</v>
      </c>
      <c r="E204" s="4" t="s">
        <v>311</v>
      </c>
      <c r="F204" s="7">
        <v>0.445</v>
      </c>
      <c r="G204" s="7">
        <v>0.05</v>
      </c>
      <c r="H204" s="7"/>
      <c r="I204" s="5"/>
      <c r="J204" s="5"/>
      <c r="K204" s="5"/>
      <c r="L204" s="5"/>
      <c r="M204" s="5"/>
      <c r="N204" s="5"/>
      <c r="O204" s="37">
        <v>1740.46</v>
      </c>
    </row>
    <row r="205" spans="3:15" ht="12" thickBot="1">
      <c r="C205" s="65"/>
      <c r="D205" s="4" t="s">
        <v>126</v>
      </c>
      <c r="E205" s="4" t="s">
        <v>127</v>
      </c>
      <c r="F205" s="7"/>
      <c r="G205" s="7"/>
      <c r="H205" s="7"/>
      <c r="I205" s="5"/>
      <c r="J205" s="5"/>
      <c r="K205" s="5"/>
      <c r="L205" s="5"/>
      <c r="M205" s="5"/>
      <c r="N205" s="5"/>
      <c r="O205" s="37">
        <v>1740.46</v>
      </c>
    </row>
    <row r="206" spans="3:15" ht="12" thickBot="1">
      <c r="C206" s="17"/>
      <c r="D206" s="4" t="s">
        <v>353</v>
      </c>
      <c r="E206" s="4"/>
      <c r="F206" s="5">
        <v>0.86</v>
      </c>
      <c r="G206" s="5">
        <v>0.315</v>
      </c>
      <c r="H206" s="5"/>
      <c r="I206" s="5"/>
      <c r="J206" s="5"/>
      <c r="K206" s="5"/>
      <c r="L206" s="5"/>
      <c r="M206" s="5"/>
      <c r="N206" s="5"/>
      <c r="O206" s="37">
        <v>1740.46</v>
      </c>
    </row>
    <row r="207" spans="3:15" ht="12" thickBot="1">
      <c r="C207" s="17"/>
      <c r="D207" s="40" t="s">
        <v>346</v>
      </c>
      <c r="E207" s="4" t="s">
        <v>91</v>
      </c>
      <c r="F207" s="7">
        <v>0.19</v>
      </c>
      <c r="G207" s="7">
        <v>0.035</v>
      </c>
      <c r="H207" s="7"/>
      <c r="I207" s="5"/>
      <c r="J207" s="5"/>
      <c r="K207" s="5"/>
      <c r="L207" s="5"/>
      <c r="M207" s="5"/>
      <c r="N207" s="5"/>
      <c r="O207" s="37">
        <v>1740.46</v>
      </c>
    </row>
    <row r="208" spans="3:15" ht="12" thickBot="1">
      <c r="C208" s="17"/>
      <c r="D208" s="4" t="s">
        <v>347</v>
      </c>
      <c r="E208" s="4" t="s">
        <v>329</v>
      </c>
      <c r="F208" s="7">
        <v>0.257</v>
      </c>
      <c r="G208" s="7"/>
      <c r="H208" s="7"/>
      <c r="I208" s="5"/>
      <c r="J208" s="5"/>
      <c r="K208" s="5"/>
      <c r="L208" s="5"/>
      <c r="M208" s="5"/>
      <c r="N208" s="5"/>
      <c r="O208" s="37">
        <v>1740.46</v>
      </c>
    </row>
    <row r="209" spans="3:15" ht="12" thickBot="1">
      <c r="C209" s="17"/>
      <c r="D209" s="4" t="s">
        <v>296</v>
      </c>
      <c r="E209" s="4"/>
      <c r="F209" s="7"/>
      <c r="G209" s="7"/>
      <c r="H209" s="7"/>
      <c r="I209" s="5"/>
      <c r="J209" s="5"/>
      <c r="K209" s="5"/>
      <c r="L209" s="5"/>
      <c r="M209" s="5"/>
      <c r="N209" s="5"/>
      <c r="O209" s="37">
        <v>1740.46</v>
      </c>
    </row>
    <row r="210" spans="3:15" ht="12" thickBot="1">
      <c r="C210" s="17"/>
      <c r="D210" s="40" t="s">
        <v>367</v>
      </c>
      <c r="E210" s="4"/>
      <c r="F210" s="7">
        <v>0.629</v>
      </c>
      <c r="G210" s="7">
        <v>0.206</v>
      </c>
      <c r="H210" s="7">
        <v>0.03</v>
      </c>
      <c r="I210" s="5"/>
      <c r="J210" s="5"/>
      <c r="K210" s="5"/>
      <c r="L210" s="5"/>
      <c r="M210" s="5"/>
      <c r="N210" s="5"/>
      <c r="O210" s="37">
        <v>1740.46</v>
      </c>
    </row>
    <row r="211" spans="3:15" ht="12" thickBot="1">
      <c r="C211" s="17"/>
      <c r="D211" s="40" t="s">
        <v>87</v>
      </c>
      <c r="E211" s="40" t="s">
        <v>368</v>
      </c>
      <c r="F211" s="7">
        <v>0.659</v>
      </c>
      <c r="G211" s="7">
        <v>0.469</v>
      </c>
      <c r="H211" s="7">
        <v>0.423</v>
      </c>
      <c r="I211" s="5"/>
      <c r="J211" s="5"/>
      <c r="K211" s="5"/>
      <c r="L211" s="5"/>
      <c r="M211" s="5"/>
      <c r="N211" s="5"/>
      <c r="O211" s="37">
        <v>1740.46</v>
      </c>
    </row>
    <row r="212" spans="3:15" ht="12" thickBot="1">
      <c r="C212" s="17"/>
      <c r="D212" s="4"/>
      <c r="E212" s="4"/>
      <c r="F212" s="5"/>
      <c r="G212" s="5"/>
      <c r="H212" s="5"/>
      <c r="I212" s="5"/>
      <c r="J212" s="5"/>
      <c r="K212" s="5"/>
      <c r="L212" s="5"/>
      <c r="M212" s="5"/>
      <c r="N212" s="5"/>
      <c r="O212" s="37"/>
    </row>
    <row r="213" spans="3:15" ht="12" thickBot="1">
      <c r="C213" s="17"/>
      <c r="D213" s="4"/>
      <c r="E213" s="4"/>
      <c r="F213" s="5"/>
      <c r="G213" s="5"/>
      <c r="H213" s="5"/>
      <c r="I213" s="5"/>
      <c r="J213" s="5"/>
      <c r="K213" s="5"/>
      <c r="L213" s="5"/>
      <c r="M213" s="5"/>
      <c r="N213" s="5"/>
      <c r="O213" s="37"/>
    </row>
    <row r="214" spans="3:15" ht="12" thickBot="1">
      <c r="C214" s="17"/>
      <c r="D214" s="4"/>
      <c r="E214" s="4"/>
      <c r="F214" s="5"/>
      <c r="G214" s="5"/>
      <c r="H214" s="5"/>
      <c r="I214" s="5">
        <v>0.767</v>
      </c>
      <c r="J214" s="5">
        <v>0.28</v>
      </c>
      <c r="K214" s="5">
        <v>0.02</v>
      </c>
      <c r="L214" s="5">
        <v>0.86</v>
      </c>
      <c r="M214" s="5">
        <v>1.2</v>
      </c>
      <c r="N214" s="5">
        <v>1.55</v>
      </c>
      <c r="O214" s="37"/>
    </row>
    <row r="215" spans="3:15" ht="12" thickBot="1">
      <c r="C215" s="43" t="s">
        <v>163</v>
      </c>
      <c r="D215" s="46"/>
      <c r="E215" s="46"/>
      <c r="F215" s="44">
        <f>SUM(F151:F211)</f>
        <v>23.694</v>
      </c>
      <c r="G215" s="44">
        <f>SUM(G151:G211)</f>
        <v>8.799</v>
      </c>
      <c r="H215" s="44">
        <f>SUM(H151:H211)</f>
        <v>2.0349999999999997</v>
      </c>
      <c r="I215" s="44">
        <v>21.39</v>
      </c>
      <c r="J215" s="44">
        <v>10.837000000000003</v>
      </c>
      <c r="K215" s="44">
        <v>1.2100000000000002</v>
      </c>
      <c r="L215" s="44">
        <v>26.22</v>
      </c>
      <c r="M215" s="44">
        <v>35.87</v>
      </c>
      <c r="N215" s="44">
        <v>46.82000000000001</v>
      </c>
      <c r="O215" s="86"/>
    </row>
    <row r="216" spans="3:15" ht="11.25">
      <c r="C216" s="16">
        <v>8</v>
      </c>
      <c r="D216" s="11" t="s">
        <v>188</v>
      </c>
      <c r="E216" s="11"/>
      <c r="F216" s="12">
        <v>519.454</v>
      </c>
      <c r="G216" s="12">
        <v>266.066</v>
      </c>
      <c r="H216" s="12">
        <v>137.774</v>
      </c>
      <c r="I216" s="12">
        <v>221</v>
      </c>
      <c r="J216" s="12">
        <v>166</v>
      </c>
      <c r="K216" s="12">
        <v>143</v>
      </c>
      <c r="L216" s="12">
        <v>298</v>
      </c>
      <c r="M216" s="12">
        <v>331</v>
      </c>
      <c r="N216" s="12">
        <v>375</v>
      </c>
      <c r="O216" s="36">
        <v>651.64</v>
      </c>
    </row>
    <row r="217" spans="3:15" ht="11.25">
      <c r="C217" s="49"/>
      <c r="D217" s="6"/>
      <c r="E217" s="4"/>
      <c r="F217" s="87"/>
      <c r="G217" s="5"/>
      <c r="H217" s="5"/>
      <c r="I217" s="5"/>
      <c r="J217" s="5"/>
      <c r="K217" s="5"/>
      <c r="L217" s="5"/>
      <c r="M217" s="5"/>
      <c r="N217" s="5"/>
      <c r="O217" s="5"/>
    </row>
    <row r="218" spans="1:15" ht="12" thickBot="1">
      <c r="A218" t="s">
        <v>164</v>
      </c>
      <c r="C218" s="20" t="s">
        <v>166</v>
      </c>
      <c r="D218" s="14"/>
      <c r="E218" s="4"/>
      <c r="F218" s="5">
        <f>F10+F26+F150+F215+F216+F217</f>
        <v>1638.691</v>
      </c>
      <c r="G218" s="5">
        <f>G10+G26+G150+G215+G216+G217</f>
        <v>635.077</v>
      </c>
      <c r="H218" s="5">
        <f>H10+H26+H150+H215+H216+H217</f>
        <v>201.442</v>
      </c>
      <c r="I218" s="5">
        <v>1886.0480000000005</v>
      </c>
      <c r="J218" s="5">
        <v>985.4269999999996</v>
      </c>
      <c r="K218" s="5">
        <v>745.61</v>
      </c>
      <c r="L218" s="5">
        <v>1940.121</v>
      </c>
      <c r="M218" s="5">
        <v>2305.1170000000006</v>
      </c>
      <c r="N218" s="5">
        <v>2872.8359999999984</v>
      </c>
      <c r="O218" s="5"/>
    </row>
    <row r="219" spans="1:15" ht="12" hidden="1" thickBot="1">
      <c r="A219" t="s">
        <v>165</v>
      </c>
      <c r="D219" s="14"/>
      <c r="F219" s="3">
        <v>2933.7949999999983</v>
      </c>
      <c r="G219" s="3">
        <v>2441.6530000000007</v>
      </c>
      <c r="H219" s="3">
        <v>2240.924</v>
      </c>
      <c r="I219" s="3">
        <v>1886.0480000000005</v>
      </c>
      <c r="J219" s="3">
        <v>985.4269999999996</v>
      </c>
      <c r="K219" s="3">
        <v>745.61</v>
      </c>
      <c r="L219" s="3">
        <v>1940.121</v>
      </c>
      <c r="M219" s="3">
        <v>2305.1170000000006</v>
      </c>
      <c r="N219" s="3">
        <v>2872.8359999999984</v>
      </c>
      <c r="O219" s="3">
        <v>7118.073999999999</v>
      </c>
    </row>
    <row r="221" spans="6:8" ht="11.25">
      <c r="F221" s="3">
        <f>F218-F216</f>
        <v>1119.237</v>
      </c>
      <c r="G221" s="3">
        <f>G218-G216</f>
        <v>369.011</v>
      </c>
      <c r="H221" s="3">
        <f>H218-H216</f>
        <v>63.668000000000006</v>
      </c>
    </row>
    <row r="222" spans="6:15" ht="11.25"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6" spans="6:8" ht="11.25">
      <c r="F226" s="3"/>
      <c r="G226" s="3"/>
      <c r="H226" s="3"/>
    </row>
  </sheetData>
  <sheetProtection/>
  <mergeCells count="3">
    <mergeCell ref="D4:D5"/>
    <mergeCell ref="F4:H4"/>
    <mergeCell ref="O4:O5"/>
  </mergeCells>
  <printOptions/>
  <pageMargins left="0.7086614173228347" right="0.31496062992125984" top="0.35433070866141736" bottom="0.35433070866141736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F2">
      <selection activeCell="I21" sqref="I21"/>
    </sheetView>
  </sheetViews>
  <sheetFormatPr defaultColWidth="9.33203125" defaultRowHeight="11.25"/>
  <cols>
    <col min="2" max="2" width="9.16015625" style="0" customWidth="1"/>
    <col min="3" max="4" width="18.5" style="0" customWidth="1"/>
    <col min="5" max="5" width="33.16015625" style="0" customWidth="1"/>
    <col min="6" max="6" width="18.33203125" style="0" customWidth="1"/>
    <col min="7" max="7" width="55" style="0" customWidth="1"/>
    <col min="8" max="8" width="46.83203125" style="0" customWidth="1"/>
    <col min="9" max="9" width="15.33203125" style="0" customWidth="1"/>
    <col min="10" max="10" width="13.5" style="0" customWidth="1"/>
    <col min="11" max="11" width="21" style="0" customWidth="1"/>
  </cols>
  <sheetData>
    <row r="1" spans="1:15" ht="12.75">
      <c r="A1" s="21"/>
      <c r="B1" s="21" t="s">
        <v>168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25" ht="12.75">
      <c r="A3" s="21"/>
      <c r="B3" s="106" t="s">
        <v>375</v>
      </c>
      <c r="C3" s="107"/>
      <c r="D3" s="107"/>
      <c r="E3" s="107"/>
      <c r="F3" s="107"/>
      <c r="G3" s="107"/>
      <c r="H3" s="107"/>
      <c r="I3" s="107"/>
      <c r="J3" s="107"/>
      <c r="K3" s="107"/>
      <c r="L3" s="22"/>
      <c r="M3" s="22"/>
      <c r="N3" s="22"/>
      <c r="O3" s="22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15" ht="12.75">
      <c r="A4" s="21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21"/>
      <c r="M4" s="21"/>
      <c r="N4" s="21"/>
      <c r="O4" s="21"/>
    </row>
    <row r="5" spans="1:15" ht="140.25">
      <c r="A5" s="21"/>
      <c r="B5" s="24" t="s">
        <v>169</v>
      </c>
      <c r="C5" s="24" t="s">
        <v>170</v>
      </c>
      <c r="D5" s="24" t="s">
        <v>171</v>
      </c>
      <c r="E5" s="24" t="s">
        <v>172</v>
      </c>
      <c r="F5" s="24" t="s">
        <v>173</v>
      </c>
      <c r="G5" s="24" t="s">
        <v>174</v>
      </c>
      <c r="H5" s="24" t="s">
        <v>175</v>
      </c>
      <c r="I5" s="24" t="s">
        <v>176</v>
      </c>
      <c r="J5" s="24" t="s">
        <v>177</v>
      </c>
      <c r="K5" s="24" t="s">
        <v>178</v>
      </c>
      <c r="L5" s="21"/>
      <c r="M5" s="21"/>
      <c r="N5" s="21"/>
      <c r="O5" s="21"/>
    </row>
    <row r="6" spans="1:15" ht="12.75">
      <c r="A6" s="21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1"/>
      <c r="M6" s="21"/>
      <c r="N6" s="21"/>
      <c r="O6" s="21"/>
    </row>
    <row r="7" spans="1:15" ht="12.75" customHeight="1">
      <c r="A7" s="21"/>
      <c r="B7" s="109">
        <v>43556</v>
      </c>
      <c r="C7" s="103" t="s">
        <v>186</v>
      </c>
      <c r="D7" s="103" t="s">
        <v>185</v>
      </c>
      <c r="E7" s="103" t="s">
        <v>179</v>
      </c>
      <c r="F7" s="100" t="s">
        <v>180</v>
      </c>
      <c r="G7" s="101"/>
      <c r="H7" s="101"/>
      <c r="I7" s="101"/>
      <c r="J7" s="101"/>
      <c r="K7" s="102"/>
      <c r="L7" s="21"/>
      <c r="M7" s="21"/>
      <c r="N7" s="21"/>
      <c r="O7" s="21"/>
    </row>
    <row r="8" spans="1:15" s="30" customFormat="1" ht="89.25">
      <c r="A8" s="26"/>
      <c r="B8" s="110"/>
      <c r="C8" s="104"/>
      <c r="D8" s="104"/>
      <c r="E8" s="104"/>
      <c r="F8" s="27" t="s">
        <v>181</v>
      </c>
      <c r="G8" s="28" t="s">
        <v>182</v>
      </c>
      <c r="H8" s="28" t="s">
        <v>183</v>
      </c>
      <c r="I8" s="29">
        <v>1.371</v>
      </c>
      <c r="J8" s="29">
        <v>1.119</v>
      </c>
      <c r="K8" s="29">
        <f>I8-J8</f>
        <v>0.252</v>
      </c>
      <c r="L8" s="50"/>
      <c r="M8" s="26"/>
      <c r="N8" s="26"/>
      <c r="O8" s="26"/>
    </row>
    <row r="9" spans="1:15" s="30" customFormat="1" ht="12.75">
      <c r="A9" s="26"/>
      <c r="B9" s="110"/>
      <c r="C9" s="104"/>
      <c r="D9" s="104"/>
      <c r="E9" s="104"/>
      <c r="F9" s="100" t="s">
        <v>184</v>
      </c>
      <c r="G9" s="101"/>
      <c r="H9" s="101"/>
      <c r="I9" s="101"/>
      <c r="J9" s="101"/>
      <c r="K9" s="102"/>
      <c r="L9" s="26"/>
      <c r="M9" s="26"/>
      <c r="N9" s="26"/>
      <c r="O9" s="26"/>
    </row>
    <row r="10" spans="1:15" s="30" customFormat="1" ht="25.5">
      <c r="A10" s="26"/>
      <c r="B10" s="111"/>
      <c r="C10" s="104"/>
      <c r="D10" s="105"/>
      <c r="E10" s="105"/>
      <c r="F10" s="27" t="s">
        <v>181</v>
      </c>
      <c r="G10" s="31" t="s">
        <v>343</v>
      </c>
      <c r="H10" s="31"/>
      <c r="I10" s="31">
        <v>0.314</v>
      </c>
      <c r="J10" s="32">
        <v>0.519</v>
      </c>
      <c r="K10" s="32">
        <f>I10-J10</f>
        <v>-0.20500000000000002</v>
      </c>
      <c r="L10" s="26"/>
      <c r="M10" s="26"/>
      <c r="N10" s="26"/>
      <c r="O10" s="26"/>
    </row>
    <row r="11" spans="1:15" ht="12.75" customHeight="1">
      <c r="A11" s="21"/>
      <c r="B11" s="109">
        <v>43586</v>
      </c>
      <c r="C11" s="104"/>
      <c r="D11" s="103" t="s">
        <v>185</v>
      </c>
      <c r="E11" s="103" t="s">
        <v>179</v>
      </c>
      <c r="F11" s="100" t="s">
        <v>180</v>
      </c>
      <c r="G11" s="101"/>
      <c r="H11" s="101"/>
      <c r="I11" s="101"/>
      <c r="J11" s="101"/>
      <c r="K11" s="102"/>
      <c r="L11" s="21"/>
      <c r="M11" s="21"/>
      <c r="N11" s="21"/>
      <c r="O11" s="21"/>
    </row>
    <row r="12" spans="1:15" ht="89.25">
      <c r="A12" s="21"/>
      <c r="B12" s="110"/>
      <c r="C12" s="104"/>
      <c r="D12" s="104"/>
      <c r="E12" s="104"/>
      <c r="F12" s="27" t="s">
        <v>181</v>
      </c>
      <c r="G12" s="28" t="s">
        <v>182</v>
      </c>
      <c r="H12" s="28" t="s">
        <v>183</v>
      </c>
      <c r="I12" s="29">
        <v>0.539</v>
      </c>
      <c r="J12" s="29">
        <v>0.369</v>
      </c>
      <c r="K12" s="29">
        <f>I12-J12</f>
        <v>0.17000000000000004</v>
      </c>
      <c r="L12" s="51"/>
      <c r="M12" s="21"/>
      <c r="N12" s="21"/>
      <c r="O12" s="21"/>
    </row>
    <row r="13" spans="1:15" ht="12.75">
      <c r="A13" s="21"/>
      <c r="B13" s="110"/>
      <c r="C13" s="104"/>
      <c r="D13" s="104"/>
      <c r="E13" s="104"/>
      <c r="F13" s="100" t="s">
        <v>184</v>
      </c>
      <c r="G13" s="101"/>
      <c r="H13" s="101"/>
      <c r="I13" s="101"/>
      <c r="J13" s="101"/>
      <c r="K13" s="102"/>
      <c r="L13" s="21"/>
      <c r="M13" s="21"/>
      <c r="N13" s="21"/>
      <c r="O13" s="21"/>
    </row>
    <row r="14" spans="1:15" ht="25.5">
      <c r="A14" s="21"/>
      <c r="B14" s="111"/>
      <c r="C14" s="104"/>
      <c r="D14" s="105"/>
      <c r="E14" s="105"/>
      <c r="F14" s="27" t="s">
        <v>181</v>
      </c>
      <c r="G14" s="31" t="s">
        <v>343</v>
      </c>
      <c r="H14" s="31"/>
      <c r="I14" s="32">
        <v>0.267</v>
      </c>
      <c r="J14" s="32">
        <v>0.266</v>
      </c>
      <c r="K14" s="32">
        <f>I14-J14</f>
        <v>0.0010000000000000009</v>
      </c>
      <c r="L14" s="21"/>
      <c r="M14" s="21"/>
      <c r="N14" s="21"/>
      <c r="O14" s="21"/>
    </row>
    <row r="15" spans="1:15" ht="12.75" customHeight="1">
      <c r="A15" s="21"/>
      <c r="B15" s="109">
        <v>43617</v>
      </c>
      <c r="C15" s="104"/>
      <c r="D15" s="103" t="s">
        <v>185</v>
      </c>
      <c r="E15" s="103" t="s">
        <v>179</v>
      </c>
      <c r="F15" s="100" t="s">
        <v>180</v>
      </c>
      <c r="G15" s="101"/>
      <c r="H15" s="101"/>
      <c r="I15" s="101"/>
      <c r="J15" s="101"/>
      <c r="K15" s="102"/>
      <c r="L15" s="21"/>
      <c r="M15" s="21"/>
      <c r="N15" s="21"/>
      <c r="O15" s="21"/>
    </row>
    <row r="16" spans="1:15" ht="89.25">
      <c r="A16" s="21"/>
      <c r="B16" s="110"/>
      <c r="C16" s="104"/>
      <c r="D16" s="104"/>
      <c r="E16" s="104"/>
      <c r="F16" s="27" t="s">
        <v>181</v>
      </c>
      <c r="G16" s="28" t="s">
        <v>182</v>
      </c>
      <c r="H16" s="28" t="s">
        <v>183</v>
      </c>
      <c r="I16" s="29">
        <v>0.165</v>
      </c>
      <c r="J16" s="29">
        <v>0.064</v>
      </c>
      <c r="K16" s="29">
        <f>I16-J16</f>
        <v>0.101</v>
      </c>
      <c r="L16" s="51"/>
      <c r="M16" s="21"/>
      <c r="N16" s="21"/>
      <c r="O16" s="21"/>
    </row>
    <row r="17" spans="1:15" ht="12.75">
      <c r="A17" s="21"/>
      <c r="B17" s="110"/>
      <c r="C17" s="104"/>
      <c r="D17" s="104"/>
      <c r="E17" s="104"/>
      <c r="F17" s="100" t="s">
        <v>184</v>
      </c>
      <c r="G17" s="101"/>
      <c r="H17" s="101"/>
      <c r="I17" s="101"/>
      <c r="J17" s="101"/>
      <c r="K17" s="102"/>
      <c r="L17" s="21"/>
      <c r="M17" s="21"/>
      <c r="N17" s="21"/>
      <c r="O17" s="21"/>
    </row>
    <row r="18" spans="1:15" ht="25.5">
      <c r="A18" s="21"/>
      <c r="B18" s="111"/>
      <c r="C18" s="105"/>
      <c r="D18" s="105"/>
      <c r="E18" s="105"/>
      <c r="F18" s="27" t="s">
        <v>181</v>
      </c>
      <c r="G18" s="31" t="s">
        <v>343</v>
      </c>
      <c r="H18" s="31"/>
      <c r="I18" s="32">
        <v>0.203</v>
      </c>
      <c r="J18" s="32">
        <v>0.138</v>
      </c>
      <c r="K18" s="32">
        <f>I18-J18</f>
        <v>0.065</v>
      </c>
      <c r="L18" s="21"/>
      <c r="M18" s="21"/>
      <c r="N18" s="21"/>
      <c r="O18" s="21"/>
    </row>
    <row r="19" spans="1:15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</sheetData>
  <sheetProtection/>
  <mergeCells count="17">
    <mergeCell ref="B3:K4"/>
    <mergeCell ref="B7:B10"/>
    <mergeCell ref="C7:C18"/>
    <mergeCell ref="D7:D10"/>
    <mergeCell ref="E7:E10"/>
    <mergeCell ref="F7:K7"/>
    <mergeCell ref="F9:K9"/>
    <mergeCell ref="B15:B18"/>
    <mergeCell ref="D15:D18"/>
    <mergeCell ref="B11:B14"/>
    <mergeCell ref="F11:K11"/>
    <mergeCell ref="F13:K13"/>
    <mergeCell ref="E15:E18"/>
    <mergeCell ref="F15:K15"/>
    <mergeCell ref="F17:K17"/>
    <mergeCell ref="D11:D14"/>
    <mergeCell ref="E11:E14"/>
  </mergeCells>
  <printOptions/>
  <pageMargins left="0" right="0" top="0.5511811023622047" bottom="0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F9" sqref="F9"/>
    </sheetView>
  </sheetViews>
  <sheetFormatPr defaultColWidth="9.33203125" defaultRowHeight="11.25"/>
  <cols>
    <col min="2" max="2" width="75.16015625" style="0" customWidth="1"/>
    <col min="3" max="3" width="32.33203125" style="0" customWidth="1"/>
    <col min="4" max="4" width="26.66015625" style="0" customWidth="1"/>
    <col min="5" max="5" width="26" style="0" customWidth="1"/>
    <col min="6" max="6" width="27.16015625" style="0" customWidth="1"/>
    <col min="13" max="13" width="7.16015625" style="0" customWidth="1"/>
    <col min="14" max="14" width="8" style="0" customWidth="1"/>
  </cols>
  <sheetData>
    <row r="1" ht="12.75">
      <c r="B1" s="21" t="s">
        <v>220</v>
      </c>
    </row>
    <row r="3" spans="1:15" ht="12.75" customHeight="1">
      <c r="A3" s="112" t="s">
        <v>369</v>
      </c>
      <c r="B3" s="112"/>
      <c r="C3" s="112"/>
      <c r="D3" s="112"/>
      <c r="E3" s="112"/>
      <c r="F3" s="112"/>
      <c r="G3" s="52"/>
      <c r="H3" s="52"/>
      <c r="I3" s="52"/>
      <c r="J3" s="52"/>
      <c r="K3" s="52"/>
      <c r="L3" s="52"/>
      <c r="M3" s="52"/>
      <c r="N3" s="52"/>
      <c r="O3" s="52"/>
    </row>
    <row r="4" spans="1:15" ht="12.75">
      <c r="A4" s="112"/>
      <c r="B4" s="112"/>
      <c r="C4" s="112"/>
      <c r="D4" s="112"/>
      <c r="E4" s="112"/>
      <c r="F4" s="112"/>
      <c r="G4" s="52"/>
      <c r="H4" s="52"/>
      <c r="I4" s="52"/>
      <c r="J4" s="52"/>
      <c r="K4" s="52"/>
      <c r="L4" s="52"/>
      <c r="M4" s="52"/>
      <c r="N4" s="52"/>
      <c r="O4" s="52"/>
    </row>
    <row r="6" spans="1:6" ht="111" customHeight="1">
      <c r="A6" s="24" t="s">
        <v>169</v>
      </c>
      <c r="B6" s="24" t="s">
        <v>221</v>
      </c>
      <c r="C6" s="24" t="s">
        <v>222</v>
      </c>
      <c r="D6" s="24" t="s">
        <v>223</v>
      </c>
      <c r="E6" s="24" t="s">
        <v>224</v>
      </c>
      <c r="F6" s="24" t="s">
        <v>225</v>
      </c>
    </row>
    <row r="7" spans="1:6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</row>
    <row r="8" spans="1:6" ht="15.75">
      <c r="A8" s="53" t="s">
        <v>226</v>
      </c>
      <c r="B8" s="54" t="s">
        <v>228</v>
      </c>
      <c r="C8" s="55">
        <v>0</v>
      </c>
      <c r="D8" s="55">
        <v>0</v>
      </c>
      <c r="E8" s="55">
        <v>0</v>
      </c>
      <c r="F8" s="55">
        <v>0</v>
      </c>
    </row>
  </sheetData>
  <sheetProtection/>
  <mergeCells count="1">
    <mergeCell ref="A3:F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C21" sqref="C21"/>
    </sheetView>
  </sheetViews>
  <sheetFormatPr defaultColWidth="9.33203125" defaultRowHeight="11.25"/>
  <cols>
    <col min="2" max="2" width="75.16015625" style="0" customWidth="1"/>
    <col min="3" max="3" width="29.66015625" style="0" customWidth="1"/>
    <col min="4" max="4" width="27" style="0" customWidth="1"/>
    <col min="5" max="5" width="20.83203125" style="0" customWidth="1"/>
    <col min="6" max="6" width="25.16015625" style="0" customWidth="1"/>
    <col min="13" max="13" width="7.16015625" style="0" customWidth="1"/>
    <col min="14" max="14" width="8" style="0" customWidth="1"/>
  </cols>
  <sheetData>
    <row r="1" ht="12.75">
      <c r="B1" s="21" t="s">
        <v>220</v>
      </c>
    </row>
    <row r="3" spans="1:15" ht="12.75" customHeight="1">
      <c r="A3" s="112" t="s">
        <v>370</v>
      </c>
      <c r="B3" s="112"/>
      <c r="C3" s="112"/>
      <c r="D3" s="112"/>
      <c r="E3" s="112"/>
      <c r="F3" s="112"/>
      <c r="G3" s="52"/>
      <c r="H3" s="52"/>
      <c r="I3" s="52"/>
      <c r="J3" s="52"/>
      <c r="K3" s="52"/>
      <c r="L3" s="52"/>
      <c r="M3" s="52"/>
      <c r="N3" s="52"/>
      <c r="O3" s="52"/>
    </row>
    <row r="4" spans="1:15" ht="12.75">
      <c r="A4" s="112"/>
      <c r="B4" s="112"/>
      <c r="C4" s="112"/>
      <c r="D4" s="112"/>
      <c r="E4" s="112"/>
      <c r="F4" s="112"/>
      <c r="G4" s="52"/>
      <c r="H4" s="52"/>
      <c r="I4" s="52"/>
      <c r="J4" s="52"/>
      <c r="K4" s="52"/>
      <c r="L4" s="52"/>
      <c r="M4" s="52"/>
      <c r="N4" s="52"/>
      <c r="O4" s="52"/>
    </row>
    <row r="6" spans="1:6" ht="111" customHeight="1">
      <c r="A6" s="24" t="s">
        <v>169</v>
      </c>
      <c r="B6" s="24" t="s">
        <v>221</v>
      </c>
      <c r="C6" s="24" t="s">
        <v>222</v>
      </c>
      <c r="D6" s="24" t="s">
        <v>223</v>
      </c>
      <c r="E6" s="24" t="s">
        <v>224</v>
      </c>
      <c r="F6" s="24" t="s">
        <v>225</v>
      </c>
    </row>
    <row r="7" spans="1:6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</row>
    <row r="8" spans="1:6" ht="15.75">
      <c r="A8" s="53" t="s">
        <v>226</v>
      </c>
      <c r="B8" s="54" t="s">
        <v>228</v>
      </c>
      <c r="C8" s="55">
        <v>0</v>
      </c>
      <c r="D8" s="55">
        <v>0</v>
      </c>
      <c r="E8" s="55">
        <v>0</v>
      </c>
      <c r="F8" s="55">
        <v>0</v>
      </c>
    </row>
  </sheetData>
  <sheetProtection/>
  <mergeCells count="1">
    <mergeCell ref="A3:F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A5" sqref="A5"/>
    </sheetView>
  </sheetViews>
  <sheetFormatPr defaultColWidth="9.33203125" defaultRowHeight="11.25"/>
  <cols>
    <col min="2" max="2" width="75.16015625" style="0" customWidth="1"/>
    <col min="3" max="3" width="29.66015625" style="0" customWidth="1"/>
    <col min="4" max="4" width="27" style="0" customWidth="1"/>
    <col min="5" max="5" width="20.83203125" style="0" customWidth="1"/>
    <col min="6" max="6" width="25.16015625" style="0" customWidth="1"/>
    <col min="13" max="13" width="7.16015625" style="0" customWidth="1"/>
    <col min="14" max="14" width="8" style="0" customWidth="1"/>
  </cols>
  <sheetData>
    <row r="1" ht="12.75">
      <c r="B1" s="21" t="s">
        <v>220</v>
      </c>
    </row>
    <row r="3" spans="1:15" ht="12.75" customHeight="1">
      <c r="A3" s="112" t="s">
        <v>376</v>
      </c>
      <c r="B3" s="112"/>
      <c r="C3" s="112"/>
      <c r="D3" s="112"/>
      <c r="E3" s="112"/>
      <c r="F3" s="112"/>
      <c r="G3" s="52"/>
      <c r="H3" s="52"/>
      <c r="I3" s="52"/>
      <c r="J3" s="52"/>
      <c r="K3" s="52"/>
      <c r="L3" s="52"/>
      <c r="M3" s="52"/>
      <c r="N3" s="52"/>
      <c r="O3" s="52"/>
    </row>
    <row r="4" spans="1:15" ht="12.75">
      <c r="A4" s="112"/>
      <c r="B4" s="112"/>
      <c r="C4" s="112"/>
      <c r="D4" s="112"/>
      <c r="E4" s="112"/>
      <c r="F4" s="112"/>
      <c r="G4" s="52"/>
      <c r="H4" s="52"/>
      <c r="I4" s="52"/>
      <c r="J4" s="52"/>
      <c r="K4" s="52"/>
      <c r="L4" s="52"/>
      <c r="M4" s="52"/>
      <c r="N4" s="52"/>
      <c r="O4" s="52"/>
    </row>
    <row r="6" spans="1:6" ht="111" customHeight="1">
      <c r="A6" s="24" t="s">
        <v>169</v>
      </c>
      <c r="B6" s="24" t="s">
        <v>221</v>
      </c>
      <c r="C6" s="24" t="s">
        <v>222</v>
      </c>
      <c r="D6" s="24" t="s">
        <v>223</v>
      </c>
      <c r="E6" s="24" t="s">
        <v>224</v>
      </c>
      <c r="F6" s="24" t="s">
        <v>225</v>
      </c>
    </row>
    <row r="7" spans="1:6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</row>
    <row r="8" spans="1:6" ht="15.75">
      <c r="A8" s="53" t="s">
        <v>226</v>
      </c>
      <c r="B8" s="54" t="s">
        <v>228</v>
      </c>
      <c r="C8" s="55">
        <v>0</v>
      </c>
      <c r="D8" s="55">
        <v>0</v>
      </c>
      <c r="E8" s="55">
        <v>0</v>
      </c>
      <c r="F8" s="55">
        <v>0</v>
      </c>
    </row>
  </sheetData>
  <sheetProtection/>
  <mergeCells count="1">
    <mergeCell ref="A3:F4"/>
  </mergeCells>
  <printOptions/>
  <pageMargins left="0" right="0" top="0.7480314960629921" bottom="0.5511811023622047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E25" sqref="E25"/>
    </sheetView>
  </sheetViews>
  <sheetFormatPr defaultColWidth="9.33203125" defaultRowHeight="11.25"/>
  <cols>
    <col min="1" max="1" width="9.33203125" style="56" customWidth="1"/>
    <col min="2" max="2" width="54.83203125" style="56" customWidth="1"/>
    <col min="3" max="3" width="32.16015625" style="56" customWidth="1"/>
    <col min="4" max="4" width="67.66015625" style="56" customWidth="1"/>
    <col min="5" max="5" width="84.5" style="56" customWidth="1"/>
    <col min="6" max="16384" width="9.33203125" style="56" customWidth="1"/>
  </cols>
  <sheetData>
    <row r="2" ht="15.75">
      <c r="B2" s="56" t="s">
        <v>229</v>
      </c>
    </row>
    <row r="4" spans="1:5" ht="15.75">
      <c r="A4" s="113" t="s">
        <v>371</v>
      </c>
      <c r="B4" s="113"/>
      <c r="C4" s="113"/>
      <c r="D4" s="113"/>
      <c r="E4" s="113"/>
    </row>
    <row r="5" spans="1:5" ht="15.75">
      <c r="A5" s="114"/>
      <c r="B5" s="114"/>
      <c r="C5" s="114"/>
      <c r="D5" s="114"/>
      <c r="E5" s="114"/>
    </row>
    <row r="6" spans="1:5" ht="54.75" customHeight="1">
      <c r="A6" s="24" t="s">
        <v>169</v>
      </c>
      <c r="B6" s="24" t="s">
        <v>221</v>
      </c>
      <c r="C6" s="24" t="s">
        <v>230</v>
      </c>
      <c r="D6" s="24" t="s">
        <v>231</v>
      </c>
      <c r="E6" s="24" t="s">
        <v>232</v>
      </c>
    </row>
    <row r="7" spans="1:5" ht="15.75">
      <c r="A7" s="25">
        <v>1</v>
      </c>
      <c r="B7" s="25">
        <v>2</v>
      </c>
      <c r="C7" s="25">
        <v>3</v>
      </c>
      <c r="D7" s="25">
        <v>4</v>
      </c>
      <c r="E7" s="25">
        <v>5</v>
      </c>
    </row>
    <row r="8" spans="1:5" ht="30" customHeight="1">
      <c r="A8" s="126" t="s">
        <v>226</v>
      </c>
      <c r="B8" s="123" t="s">
        <v>227</v>
      </c>
      <c r="C8" s="115" t="s">
        <v>289</v>
      </c>
      <c r="D8" s="118" t="s">
        <v>278</v>
      </c>
      <c r="E8" s="120" t="s">
        <v>233</v>
      </c>
    </row>
    <row r="9" spans="1:5" ht="27.75" customHeight="1">
      <c r="A9" s="127"/>
      <c r="B9" s="124"/>
      <c r="C9" s="116"/>
      <c r="D9" s="119"/>
      <c r="E9" s="121"/>
    </row>
    <row r="10" spans="1:5" ht="33.75" customHeight="1">
      <c r="A10" s="127"/>
      <c r="B10" s="124"/>
      <c r="C10" s="116"/>
      <c r="D10" s="121" t="s">
        <v>234</v>
      </c>
      <c r="E10" s="121"/>
    </row>
    <row r="11" spans="1:5" ht="31.5" customHeight="1">
      <c r="A11" s="127"/>
      <c r="B11" s="124"/>
      <c r="C11" s="116"/>
      <c r="D11" s="121"/>
      <c r="E11" s="121"/>
    </row>
    <row r="12" spans="1:5" ht="35.25" customHeight="1">
      <c r="A12" s="128"/>
      <c r="B12" s="125"/>
      <c r="C12" s="117"/>
      <c r="D12" s="122"/>
      <c r="E12" s="122"/>
    </row>
  </sheetData>
  <sheetProtection/>
  <mergeCells count="7">
    <mergeCell ref="A4:E5"/>
    <mergeCell ref="C8:C12"/>
    <mergeCell ref="D8:D9"/>
    <mergeCell ref="E8:E12"/>
    <mergeCell ref="D10:D12"/>
    <mergeCell ref="B8:B12"/>
    <mergeCell ref="A8:A1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28">
      <selection activeCell="G8" sqref="G8"/>
    </sheetView>
  </sheetViews>
  <sheetFormatPr defaultColWidth="9.33203125" defaultRowHeight="11.25"/>
  <cols>
    <col min="1" max="1" width="9.33203125" style="56" customWidth="1"/>
    <col min="2" max="2" width="3.5" style="56" customWidth="1"/>
    <col min="3" max="3" width="19" style="56" customWidth="1"/>
    <col min="4" max="4" width="9.33203125" style="56" customWidth="1"/>
    <col min="5" max="5" width="12.66015625" style="56" customWidth="1"/>
    <col min="6" max="6" width="28.5" style="56" customWidth="1"/>
    <col min="7" max="7" width="29.83203125" style="56" customWidth="1"/>
    <col min="8" max="8" width="21.33203125" style="56" customWidth="1"/>
    <col min="9" max="9" width="27.5" style="56" customWidth="1"/>
    <col min="10" max="10" width="36" style="56" customWidth="1"/>
    <col min="11" max="11" width="63.16015625" style="56" customWidth="1"/>
    <col min="12" max="16384" width="9.33203125" style="56" customWidth="1"/>
  </cols>
  <sheetData>
    <row r="2" ht="15.75">
      <c r="B2" s="56" t="s">
        <v>235</v>
      </c>
    </row>
    <row r="5" spans="1:11" ht="15.75">
      <c r="A5" s="132" t="s">
        <v>377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11" ht="15.7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</row>
    <row r="8" spans="2:11" ht="128.25" customHeight="1">
      <c r="B8" s="24" t="s">
        <v>169</v>
      </c>
      <c r="C8" s="24" t="s">
        <v>221</v>
      </c>
      <c r="D8" s="24" t="s">
        <v>236</v>
      </c>
      <c r="E8" s="24" t="s">
        <v>237</v>
      </c>
      <c r="F8" s="24" t="s">
        <v>238</v>
      </c>
      <c r="G8" s="24" t="s">
        <v>239</v>
      </c>
      <c r="H8" s="24" t="s">
        <v>240</v>
      </c>
      <c r="I8" s="24" t="s">
        <v>241</v>
      </c>
      <c r="J8" s="24" t="s">
        <v>242</v>
      </c>
      <c r="K8" s="24" t="s">
        <v>243</v>
      </c>
    </row>
    <row r="9" spans="2:11" ht="15.75">
      <c r="B9" s="25">
        <v>1</v>
      </c>
      <c r="C9" s="25">
        <v>2</v>
      </c>
      <c r="D9" s="25">
        <v>3</v>
      </c>
      <c r="E9" s="25">
        <v>4</v>
      </c>
      <c r="F9" s="25">
        <v>5</v>
      </c>
      <c r="G9" s="25">
        <v>6</v>
      </c>
      <c r="H9" s="25">
        <v>7</v>
      </c>
      <c r="I9" s="25">
        <v>8</v>
      </c>
      <c r="J9" s="25">
        <v>9</v>
      </c>
      <c r="K9" s="25">
        <v>10</v>
      </c>
    </row>
    <row r="10" spans="2:11" ht="72.75" customHeight="1">
      <c r="B10" s="138" t="s">
        <v>226</v>
      </c>
      <c r="C10" s="135" t="s">
        <v>227</v>
      </c>
      <c r="D10" s="133" t="s">
        <v>249</v>
      </c>
      <c r="E10" s="129" t="s">
        <v>250</v>
      </c>
      <c r="F10" s="134" t="s">
        <v>244</v>
      </c>
      <c r="G10" s="134" t="s">
        <v>245</v>
      </c>
      <c r="H10" s="134" t="s">
        <v>246</v>
      </c>
      <c r="I10" s="134" t="s">
        <v>247</v>
      </c>
      <c r="J10" s="134" t="s">
        <v>251</v>
      </c>
      <c r="K10" s="134" t="s">
        <v>248</v>
      </c>
    </row>
    <row r="11" spans="2:11" ht="84.75" customHeight="1">
      <c r="B11" s="139"/>
      <c r="C11" s="136"/>
      <c r="D11" s="133"/>
      <c r="E11" s="130"/>
      <c r="F11" s="134"/>
      <c r="G11" s="134"/>
      <c r="H11" s="134"/>
      <c r="I11" s="134"/>
      <c r="J11" s="134"/>
      <c r="K11" s="134"/>
    </row>
    <row r="12" spans="2:11" ht="73.5" customHeight="1">
      <c r="B12" s="139"/>
      <c r="C12" s="136"/>
      <c r="D12" s="133"/>
      <c r="E12" s="130"/>
      <c r="F12" s="134"/>
      <c r="G12" s="134"/>
      <c r="H12" s="134"/>
      <c r="I12" s="134"/>
      <c r="J12" s="134"/>
      <c r="K12" s="134"/>
    </row>
    <row r="13" spans="2:11" ht="93" customHeight="1">
      <c r="B13" s="139"/>
      <c r="C13" s="136"/>
      <c r="D13" s="133"/>
      <c r="E13" s="130"/>
      <c r="F13" s="134"/>
      <c r="G13" s="134"/>
      <c r="H13" s="134"/>
      <c r="I13" s="134"/>
      <c r="J13" s="134"/>
      <c r="K13" s="134"/>
    </row>
    <row r="14" spans="2:11" ht="1.5" customHeight="1">
      <c r="B14" s="140"/>
      <c r="C14" s="137"/>
      <c r="D14" s="133"/>
      <c r="E14" s="131"/>
      <c r="F14" s="134"/>
      <c r="G14" s="134"/>
      <c r="H14" s="134"/>
      <c r="I14" s="134"/>
      <c r="J14" s="134"/>
      <c r="K14" s="134"/>
    </row>
  </sheetData>
  <sheetProtection/>
  <mergeCells count="11">
    <mergeCell ref="B10:B14"/>
    <mergeCell ref="E10:E14"/>
    <mergeCell ref="A5:K6"/>
    <mergeCell ref="D10:D14"/>
    <mergeCell ref="F10:F14"/>
    <mergeCell ref="G10:G14"/>
    <mergeCell ref="H10:H14"/>
    <mergeCell ref="I10:I14"/>
    <mergeCell ref="J10:J14"/>
    <mergeCell ref="K10:K14"/>
    <mergeCell ref="C10:C14"/>
  </mergeCells>
  <printOptions/>
  <pageMargins left="0" right="0.11811023622047245" top="0.35433070866141736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Кольцова Елена Васильевна</dc:creator>
  <cp:keywords/>
  <dc:description/>
  <cp:lastModifiedBy>User</cp:lastModifiedBy>
  <cp:lastPrinted>2016-07-27T07:24:35Z</cp:lastPrinted>
  <dcterms:created xsi:type="dcterms:W3CDTF">2014-08-11T07:49:45Z</dcterms:created>
  <dcterms:modified xsi:type="dcterms:W3CDTF">2019-07-29T17:32:15Z</dcterms:modified>
  <cp:category/>
  <cp:version/>
  <cp:contentType/>
  <cp:contentStatus/>
</cp:coreProperties>
</file>